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https://diainteraudit.sharepoint.com/sites/SR_2024_Q3_Review/Working Papers/A-05.Part-หน้า/AUR/ฝ่ายคอม/"/>
    </mc:Choice>
  </mc:AlternateContent>
  <xr:revisionPtr revIDLastSave="11" documentId="13_ncr:1_{212CC9BD-FCED-41AE-B1D6-C44672F69B27}" xr6:coauthVersionLast="47" xr6:coauthVersionMax="47" xr10:uidLastSave="{DBBAB3CE-7276-48B8-B3B8-523D8E7FD932}"/>
  <bookViews>
    <workbookView xWindow="-108" yWindow="-108" windowWidth="23256" windowHeight="12456" tabRatio="859" activeTab="5" xr2:uid="{00000000-000D-0000-FFFF-FFFF00000000}"/>
  </bookViews>
  <sheets>
    <sheet name="BS (T)" sheetId="290" r:id="rId1"/>
    <sheet name="PL (T) 3M" sheetId="304" r:id="rId2"/>
    <sheet name="PL (T) 9M" sheetId="305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3" i="305" l="1"/>
  <c r="L79" i="305"/>
  <c r="A45" i="305" l="1"/>
  <c r="A37" i="304"/>
  <c r="I19" i="304" l="1"/>
  <c r="N87" i="302" l="1"/>
  <c r="J87" i="302"/>
  <c r="J83" i="302"/>
  <c r="L83" i="302"/>
  <c r="N83" i="302"/>
  <c r="P83" i="302"/>
  <c r="J71" i="302"/>
  <c r="N12" i="302"/>
  <c r="J12" i="302"/>
  <c r="P71" i="302"/>
  <c r="N71" i="302"/>
  <c r="L71" i="302"/>
  <c r="T19" i="295" l="1"/>
  <c r="V19" i="295" s="1"/>
  <c r="Z19" i="295" s="1"/>
  <c r="J79" i="305" l="1"/>
  <c r="J59" i="304" l="1"/>
  <c r="L59" i="304" l="1"/>
  <c r="K74" i="290"/>
  <c r="M49" i="290"/>
  <c r="Q49" i="290" s="1"/>
  <c r="K49" i="290"/>
  <c r="O49" i="290" s="1"/>
  <c r="K88" i="290" l="1"/>
  <c r="O88" i="290" s="1"/>
  <c r="M88" i="290"/>
  <c r="Q88" i="290" s="1"/>
  <c r="T18" i="295"/>
  <c r="V18" i="295" s="1"/>
  <c r="Z18" i="295" s="1"/>
  <c r="T15" i="295"/>
  <c r="T14" i="295"/>
  <c r="V14" i="295" s="1"/>
  <c r="Z14" i="295" s="1"/>
  <c r="T12" i="295"/>
  <c r="V12" i="295" s="1"/>
  <c r="Z12" i="295" s="1"/>
  <c r="V15" i="295" l="1"/>
  <c r="T16" i="295"/>
  <c r="R21" i="295"/>
  <c r="R16" i="295"/>
  <c r="P77" i="305" l="1"/>
  <c r="N77" i="305"/>
  <c r="L77" i="305"/>
  <c r="P63" i="305"/>
  <c r="N63" i="305"/>
  <c r="L63" i="305"/>
  <c r="X20" i="295" l="1"/>
  <c r="X21" i="295" s="1"/>
  <c r="J77" i="305"/>
  <c r="P69" i="305"/>
  <c r="P84" i="305" s="1"/>
  <c r="N69" i="305"/>
  <c r="N84" i="305" s="1"/>
  <c r="L69" i="305"/>
  <c r="L84" i="305" s="1"/>
  <c r="J69" i="305"/>
  <c r="J84" i="305" s="1"/>
  <c r="A3" i="296" l="1"/>
  <c r="A3" i="295"/>
  <c r="A3" i="302"/>
  <c r="P56" i="305"/>
  <c r="N56" i="305"/>
  <c r="L56" i="305"/>
  <c r="J56" i="305"/>
  <c r="I18" i="305"/>
  <c r="I22" i="305" s="1"/>
  <c r="P16" i="305"/>
  <c r="N16" i="305"/>
  <c r="L16" i="305"/>
  <c r="J16" i="305"/>
  <c r="P11" i="305"/>
  <c r="N11" i="305"/>
  <c r="L11" i="305"/>
  <c r="J11" i="305"/>
  <c r="Q22" i="290"/>
  <c r="O22" i="290"/>
  <c r="M22" i="290"/>
  <c r="K22" i="290"/>
  <c r="L57" i="305" l="1"/>
  <c r="P57" i="305"/>
  <c r="J57" i="305"/>
  <c r="P20" i="295" s="1"/>
  <c r="T20" i="295" s="1"/>
  <c r="N57" i="305"/>
  <c r="N17" i="296" s="1"/>
  <c r="P18" i="305"/>
  <c r="P22" i="305" s="1"/>
  <c r="P26" i="305" s="1"/>
  <c r="N18" i="305"/>
  <c r="N22" i="305" s="1"/>
  <c r="L18" i="305"/>
  <c r="L22" i="305" s="1"/>
  <c r="J18" i="305"/>
  <c r="J22" i="305" s="1"/>
  <c r="L26" i="305" l="1"/>
  <c r="L29" i="305" s="1"/>
  <c r="L31" i="305" s="1"/>
  <c r="P29" i="305"/>
  <c r="P31" i="305" s="1"/>
  <c r="N26" i="305"/>
  <c r="N29" i="305" s="1"/>
  <c r="N31" i="305" s="1"/>
  <c r="J26" i="305"/>
  <c r="J29" i="305" s="1"/>
  <c r="J31" i="305" s="1"/>
  <c r="N9" i="302" l="1"/>
  <c r="N35" i="305"/>
  <c r="N68" i="305" s="1"/>
  <c r="N61" i="305"/>
  <c r="N64" i="305" s="1"/>
  <c r="P35" i="305"/>
  <c r="P68" i="305" s="1"/>
  <c r="P61" i="305"/>
  <c r="P64" i="305" s="1"/>
  <c r="P9" i="302"/>
  <c r="L9" i="302"/>
  <c r="L61" i="305"/>
  <c r="L64" i="305" s="1"/>
  <c r="L35" i="305"/>
  <c r="L68" i="305" s="1"/>
  <c r="J35" i="305"/>
  <c r="J68" i="305" s="1"/>
  <c r="J70" i="305" s="1"/>
  <c r="J72" i="305" s="1"/>
  <c r="J9" i="302"/>
  <c r="J30" i="302" s="1"/>
  <c r="J61" i="305"/>
  <c r="J64" i="305" s="1"/>
  <c r="P58" i="305" l="1"/>
  <c r="P76" i="305" s="1"/>
  <c r="P78" i="305" s="1"/>
  <c r="N58" i="305"/>
  <c r="N76" i="305" s="1"/>
  <c r="N78" i="305" s="1"/>
  <c r="L58" i="305"/>
  <c r="L76" i="305" s="1"/>
  <c r="L78" i="305" s="1"/>
  <c r="J58" i="305"/>
  <c r="J76" i="305" s="1"/>
  <c r="J78" i="305" s="1"/>
  <c r="J80" i="305" s="1"/>
  <c r="J83" i="305"/>
  <c r="J85" i="305" s="1"/>
  <c r="N20" i="295"/>
  <c r="V20" i="295" s="1"/>
  <c r="Z20" i="295" s="1"/>
  <c r="Z21" i="295" s="1"/>
  <c r="N70" i="305"/>
  <c r="N72" i="305" s="1"/>
  <c r="L17" i="296" s="1"/>
  <c r="N83" i="305"/>
  <c r="N85" i="305" s="1"/>
  <c r="P70" i="305"/>
  <c r="P72" i="305" s="1"/>
  <c r="P83" i="305"/>
  <c r="P85" i="305" s="1"/>
  <c r="L70" i="305"/>
  <c r="L72" i="305" s="1"/>
  <c r="L83" i="305"/>
  <c r="L85" i="305" s="1"/>
  <c r="P80" i="305"/>
  <c r="J48" i="304"/>
  <c r="N80" i="305" l="1"/>
  <c r="L80" i="305"/>
  <c r="J49" i="304"/>
  <c r="D14" i="296"/>
  <c r="P12" i="296"/>
  <c r="A84" i="290" l="1"/>
  <c r="A82" i="290"/>
  <c r="N16" i="304" l="1"/>
  <c r="N11" i="304"/>
  <c r="N18" i="304" l="1"/>
  <c r="N20" i="304" s="1"/>
  <c r="T21" i="295" l="1"/>
  <c r="J11" i="304" l="1"/>
  <c r="P48" i="304"/>
  <c r="L48" i="304"/>
  <c r="L49" i="304" l="1"/>
  <c r="P49" i="304"/>
  <c r="P16" i="304"/>
  <c r="N48" i="304"/>
  <c r="P11" i="304"/>
  <c r="J16" i="304"/>
  <c r="J18" i="304" s="1"/>
  <c r="J20" i="304" s="1"/>
  <c r="F16" i="295"/>
  <c r="H16" i="295"/>
  <c r="J16" i="295"/>
  <c r="L16" i="295"/>
  <c r="P16" i="295"/>
  <c r="X16" i="295"/>
  <c r="P16" i="296"/>
  <c r="J18" i="296"/>
  <c r="H18" i="296"/>
  <c r="F18" i="296"/>
  <c r="D18" i="296"/>
  <c r="G14" i="296"/>
  <c r="N14" i="296"/>
  <c r="J14" i="296"/>
  <c r="H14" i="296"/>
  <c r="F14" i="296"/>
  <c r="J24" i="304" l="1"/>
  <c r="J27" i="304" s="1"/>
  <c r="N18" i="296"/>
  <c r="N49" i="304"/>
  <c r="P18" i="304"/>
  <c r="P20" i="304" s="1"/>
  <c r="N24" i="304"/>
  <c r="N27" i="304" s="1"/>
  <c r="P24" i="304" l="1"/>
  <c r="P27" i="304" s="1"/>
  <c r="P29" i="304" s="1"/>
  <c r="P50" i="304" s="1"/>
  <c r="N29" i="304"/>
  <c r="J29" i="304"/>
  <c r="M104" i="290"/>
  <c r="J50" i="304" l="1"/>
  <c r="J58" i="304" s="1"/>
  <c r="J60" i="304" s="1"/>
  <c r="N50" i="304"/>
  <c r="P53" i="304"/>
  <c r="P63" i="304" s="1"/>
  <c r="J53" i="304"/>
  <c r="N53" i="304"/>
  <c r="J42" i="302"/>
  <c r="J48" i="302" s="1"/>
  <c r="N30" i="302"/>
  <c r="N42" i="302" s="1"/>
  <c r="P30" i="302"/>
  <c r="O38" i="290"/>
  <c r="P17" i="296"/>
  <c r="P55" i="304" l="1"/>
  <c r="J55" i="304"/>
  <c r="J63" i="304"/>
  <c r="N55" i="304"/>
  <c r="N63" i="304"/>
  <c r="P42" i="302"/>
  <c r="P48" i="302" s="1"/>
  <c r="P85" i="302" s="1"/>
  <c r="P88" i="302" s="1"/>
  <c r="P58" i="304"/>
  <c r="P60" i="304" s="1"/>
  <c r="N48" i="302"/>
  <c r="N85" i="302" s="1"/>
  <c r="N88" i="302" s="1"/>
  <c r="N58" i="304"/>
  <c r="N60" i="304" s="1"/>
  <c r="J85" i="302"/>
  <c r="J88" i="302" s="1"/>
  <c r="P18" i="296"/>
  <c r="M67" i="290" l="1"/>
  <c r="P21" i="295"/>
  <c r="J21" i="295"/>
  <c r="L16" i="304" l="1"/>
  <c r="L11" i="304"/>
  <c r="Q104" i="290"/>
  <c r="K104" i="290"/>
  <c r="Q74" i="290"/>
  <c r="O74" i="290"/>
  <c r="M74" i="290"/>
  <c r="L18" i="304" l="1"/>
  <c r="L20" i="304" s="1"/>
  <c r="Q67" i="290"/>
  <c r="O67" i="290"/>
  <c r="K67" i="290"/>
  <c r="O39" i="290"/>
  <c r="L24" i="304" l="1"/>
  <c r="L27" i="304" s="1"/>
  <c r="L29" i="304" l="1"/>
  <c r="L50" i="304" l="1"/>
  <c r="L53" i="304"/>
  <c r="L30" i="302"/>
  <c r="L42" i="302" s="1"/>
  <c r="L48" i="302" s="1"/>
  <c r="L55" i="304" l="1"/>
  <c r="L63" i="304"/>
  <c r="L58" i="304"/>
  <c r="L60" i="304" s="1"/>
  <c r="L85" i="302"/>
  <c r="L88" i="302" s="1"/>
  <c r="Z15" i="295" l="1"/>
  <c r="Z16" i="295" s="1"/>
  <c r="V16" i="295"/>
  <c r="N16" i="295"/>
  <c r="I18" i="304"/>
  <c r="I21" i="304" l="1"/>
  <c r="I20" i="304"/>
  <c r="I22" i="304"/>
  <c r="P13" i="296"/>
  <c r="P14" i="296" s="1"/>
  <c r="L14" i="296"/>
  <c r="L18" i="296" l="1"/>
  <c r="A53" i="302"/>
  <c r="A51" i="302"/>
  <c r="L21" i="295" l="1"/>
  <c r="H21" i="295"/>
  <c r="F21" i="295"/>
  <c r="K38" i="290"/>
  <c r="N21" i="295" l="1"/>
  <c r="K75" i="290" l="1"/>
  <c r="Q38" i="290"/>
  <c r="M106" i="290" l="1"/>
  <c r="A2" i="296"/>
  <c r="A1" i="296"/>
  <c r="A45" i="290"/>
  <c r="A43" i="290"/>
  <c r="M38" i="290"/>
  <c r="Q39" i="290"/>
  <c r="Q106" i="290"/>
  <c r="M75" i="290" l="1"/>
  <c r="M107" i="290" s="1"/>
  <c r="M39" i="290"/>
  <c r="Q75" i="290"/>
  <c r="Q107" i="290" s="1"/>
  <c r="O75" i="290"/>
  <c r="K39" i="290"/>
  <c r="O104" i="290" l="1"/>
  <c r="O106" i="290" s="1"/>
  <c r="V21" i="295"/>
  <c r="K106" i="290"/>
  <c r="K107" i="290" l="1"/>
  <c r="O107" i="290"/>
</calcChain>
</file>

<file path=xl/sharedStrings.xml><?xml version="1.0" encoding="utf-8"?>
<sst xmlns="http://schemas.openxmlformats.org/spreadsheetml/2006/main" count="401" uniqueCount="225">
  <si>
    <t xml:space="preserve">SIAMRAJ PUBLIC COMPANY LIMITED AND SUBSIDIARIES </t>
  </si>
  <si>
    <t>STATEMENTS OF FINANCIAL POSITION</t>
  </si>
  <si>
    <t xml:space="preserve">Consolidated </t>
  </si>
  <si>
    <t xml:space="preserve">Separate </t>
  </si>
  <si>
    <t>financial statements (Thousand Baht)</t>
  </si>
  <si>
    <t>Notes</t>
  </si>
  <si>
    <t>December 31, 2023</t>
  </si>
  <si>
    <t>(Unaudited/</t>
  </si>
  <si>
    <t>(Audited)</t>
  </si>
  <si>
    <t>reviewed only)</t>
  </si>
  <si>
    <t>Assets</t>
  </si>
  <si>
    <t>Current assets</t>
  </si>
  <si>
    <t>Cash and cash equivalents</t>
  </si>
  <si>
    <t xml:space="preserve">Financial assets measured at </t>
  </si>
  <si>
    <t xml:space="preserve">   </t>
  </si>
  <si>
    <t>fair value through profit or loss</t>
  </si>
  <si>
    <t>Derivative assets</t>
  </si>
  <si>
    <t>Trade and other current receivables</t>
  </si>
  <si>
    <t>Contract assets</t>
  </si>
  <si>
    <t>Short-term loans to related parties</t>
  </si>
  <si>
    <t>5.1 (b)</t>
  </si>
  <si>
    <t>Inventories</t>
  </si>
  <si>
    <t>Other current assets</t>
  </si>
  <si>
    <t>Non current assets held-for-sale</t>
  </si>
  <si>
    <t>Total current assets</t>
  </si>
  <si>
    <t>Non-current assets</t>
  </si>
  <si>
    <t>Fixed deposits pledged as collateral</t>
  </si>
  <si>
    <t>fair value through other comprehensive income</t>
  </si>
  <si>
    <t>Investment in joint venture</t>
  </si>
  <si>
    <t xml:space="preserve">Investments in subsidiaries </t>
  </si>
  <si>
    <t>Investment properties</t>
  </si>
  <si>
    <t>Property, plant and equipment</t>
  </si>
  <si>
    <t>Right-of-use assets</t>
  </si>
  <si>
    <t>Goodwill</t>
  </si>
  <si>
    <t>Other intangible assets</t>
  </si>
  <si>
    <t>Deferred tax assets</t>
  </si>
  <si>
    <t>Refundable income tax deducted at source</t>
  </si>
  <si>
    <t>Other non-current assets</t>
  </si>
  <si>
    <t>Total non-current assets</t>
  </si>
  <si>
    <t>Total assets</t>
  </si>
  <si>
    <t>The accompanying notes are an integral part of these interim financial statements.</t>
  </si>
  <si>
    <t>STATEMENTS OF FINANCIAL POSITION (Continued)</t>
  </si>
  <si>
    <t>Current liabilities</t>
  </si>
  <si>
    <t>Short-term borrowings from financial institutions</t>
  </si>
  <si>
    <t>Trade and other current payables</t>
  </si>
  <si>
    <t>Contract liabilities</t>
  </si>
  <si>
    <t>5.1(c)</t>
  </si>
  <si>
    <t>Derivatives liabilities</t>
  </si>
  <si>
    <t>Current portion of long-term borrowings</t>
  </si>
  <si>
    <t>Current portion of lease liabilities</t>
  </si>
  <si>
    <t>and rendering of services</t>
  </si>
  <si>
    <t>Provisions for import duty and</t>
  </si>
  <si>
    <t>value added tax</t>
  </si>
  <si>
    <t>Corporate income tax payable</t>
  </si>
  <si>
    <t>Other current liabilities</t>
  </si>
  <si>
    <t>Total current liabilities</t>
  </si>
  <si>
    <t>Non-current liabilities</t>
  </si>
  <si>
    <t xml:space="preserve">Long-term borrowings </t>
  </si>
  <si>
    <t>Lease liabilities</t>
  </si>
  <si>
    <t>Non-current provisions for employee benefits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</si>
  <si>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</si>
  <si>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</si>
  <si>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</si>
  <si>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</si>
  <si>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</si>
  <si>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</t>
  </si>
  <si>
    <t>Authorized share capital</t>
  </si>
  <si>
    <t>676,700,000 ordinary shares at Baht 0.50 each</t>
  </si>
  <si>
    <t>Issued and fully paid-up share capital</t>
  </si>
  <si>
    <t>Share premium on ordinary shares</t>
  </si>
  <si>
    <t>Premium on share-based payment</t>
  </si>
  <si>
    <t>Retained earnings (deficit)</t>
  </si>
  <si>
    <t>Appropriated - legal reserve</t>
  </si>
  <si>
    <t>Unappropriated</t>
  </si>
  <si>
    <t>Other components of shareholders' equity</t>
  </si>
  <si>
    <t xml:space="preserve">Total owners of the Company </t>
  </si>
  <si>
    <t>Non-controlling interests</t>
  </si>
  <si>
    <t xml:space="preserve">Total shareholders' equity </t>
  </si>
  <si>
    <t xml:space="preserve">Total liabilities and shareholders' equity </t>
  </si>
  <si>
    <t>STATEMENTS OF COMPREHENSIVE INCOME</t>
  </si>
  <si>
    <t>Note</t>
  </si>
  <si>
    <t>2024</t>
  </si>
  <si>
    <t>2023</t>
  </si>
  <si>
    <t>Revenues</t>
  </si>
  <si>
    <t>Revenues from construction contracts</t>
  </si>
  <si>
    <t>Total revenues</t>
  </si>
  <si>
    <t>Costs</t>
  </si>
  <si>
    <t>Cost of construction contracts</t>
  </si>
  <si>
    <t>Total costs</t>
  </si>
  <si>
    <t>Gross (loss) profit</t>
  </si>
  <si>
    <t>Reversed provisions for import duties and value added tax</t>
  </si>
  <si>
    <t>Dividend income</t>
  </si>
  <si>
    <t>Other income</t>
  </si>
  <si>
    <t>Profit before expenses</t>
  </si>
  <si>
    <t>Distribution costs</t>
  </si>
  <si>
    <t>Administrative expenses</t>
  </si>
  <si>
    <t xml:space="preserve">Other gains (losses) </t>
  </si>
  <si>
    <t>Profit (loss) from operating activities</t>
  </si>
  <si>
    <t>Finance costs</t>
  </si>
  <si>
    <t>Profit (loss) before income tax expense</t>
  </si>
  <si>
    <t>Tax (expense) income</t>
  </si>
  <si>
    <t>Profit (loss) for the period from continuing operations</t>
  </si>
  <si>
    <t>Discontinued operations</t>
  </si>
  <si>
    <t>Profit (loss) for the period from discontinued operations</t>
  </si>
  <si>
    <t>Profit (loss) for the period</t>
  </si>
  <si>
    <t>Other comprehensive income (expense)</t>
  </si>
  <si>
    <t xml:space="preserve">Gains (losses) on measurements of  investments in equity instrument </t>
  </si>
  <si>
    <t>designated at fair value through other comprehensive income</t>
  </si>
  <si>
    <t>Other comprehensive income (expense) for the period - net of tax</t>
  </si>
  <si>
    <t>Total comprehensive income (expense) for the period</t>
  </si>
  <si>
    <t>from continuing operations</t>
  </si>
  <si>
    <t>from discontinued operations</t>
  </si>
  <si>
    <t>Profit (loss) attributable to:</t>
  </si>
  <si>
    <t>Owners of the Parent</t>
  </si>
  <si>
    <t>Total comprehensive income (expense) attributable to:</t>
  </si>
  <si>
    <t>Basic earnings (loss) per share</t>
  </si>
  <si>
    <t>Total basic earnings (loss) per share</t>
  </si>
  <si>
    <t>STATEMENTS OF CHANGES IN SHAREHOLDERS' EQUITY</t>
  </si>
  <si>
    <t>Consolidated financial statements  (Thousand Baht)</t>
  </si>
  <si>
    <t xml:space="preserve">Owners of the Parent </t>
  </si>
  <si>
    <t>Total shareholders' equity</t>
  </si>
  <si>
    <t>Issued and paid-up share capital</t>
  </si>
  <si>
    <t>Share premium  on ordinary shares</t>
  </si>
  <si>
    <t>Other component of shareholders' equity</t>
  </si>
  <si>
    <t xml:space="preserve">   Total owners of the Parent </t>
  </si>
  <si>
    <t xml:space="preserve">Appropriated- Legal reserve </t>
  </si>
  <si>
    <t>Gains (losses) on investment in equity securities designated measurement at fair value  through other comprehensive  income</t>
  </si>
  <si>
    <t xml:space="preserve">Total other </t>
  </si>
  <si>
    <t xml:space="preserve">ownership interest </t>
  </si>
  <si>
    <t xml:space="preserve">components </t>
  </si>
  <si>
    <t>in subsidiary</t>
  </si>
  <si>
    <t>of equity</t>
  </si>
  <si>
    <t>Balance as at January 1, 2023</t>
  </si>
  <si>
    <t>share capital increase of subsidiary</t>
  </si>
  <si>
    <t>Balance as at January 1, 2024</t>
  </si>
  <si>
    <t>Dividend paid</t>
  </si>
  <si>
    <t>Separate financial statements (Thousand Baht)</t>
  </si>
  <si>
    <t>Appropriated-Legal reserve</t>
  </si>
  <si>
    <t>STATEMENTS OF CASH FLOWS</t>
  </si>
  <si>
    <t>Cash flows from operating activities</t>
  </si>
  <si>
    <t>Adjustments to reconcile profit (loss) to cash receipts (payments)</t>
  </si>
  <si>
    <t xml:space="preserve">   from operating activities</t>
  </si>
  <si>
    <t xml:space="preserve">Tax expense (income) </t>
  </si>
  <si>
    <t>Depreciation and amortization</t>
  </si>
  <si>
    <t xml:space="preserve">Unrealized (gain) loss on exchange rate </t>
  </si>
  <si>
    <t>(Reversal) expected credit losses on receivables</t>
  </si>
  <si>
    <t>(Reversal) loss on inventories devaluation</t>
  </si>
  <si>
    <t>(Reversal) allowance for impairment of assets</t>
  </si>
  <si>
    <t>(Reversal) provisions for import duties and value added tax</t>
  </si>
  <si>
    <t>Employee benefit obligations expenses</t>
  </si>
  <si>
    <t>Interest income</t>
  </si>
  <si>
    <t xml:space="preserve">Profit (loss) from operation before changes </t>
  </si>
  <si>
    <t>in operating assets and liabilities</t>
  </si>
  <si>
    <t>Changes in operating assets and liabilities</t>
  </si>
  <si>
    <t>Cash generated (paid) from operations</t>
  </si>
  <si>
    <t>Interest received</t>
  </si>
  <si>
    <t>Interest paid</t>
  </si>
  <si>
    <t>Income tax deducted at source refunded</t>
  </si>
  <si>
    <t>Income tax paid</t>
  </si>
  <si>
    <t>Cash provided by (used in) discontinued operating activities</t>
  </si>
  <si>
    <t>Net cash provided by (used in) operating activities</t>
  </si>
  <si>
    <t>STATEMENTS OF CASH FLOWS (Continued)</t>
  </si>
  <si>
    <t>Cash flows from investing activities</t>
  </si>
  <si>
    <t xml:space="preserve">Increase in restricted bank deposits </t>
  </si>
  <si>
    <t>Payments for investment in subsidiary</t>
  </si>
  <si>
    <t>Proceeds from short-term loans to related parties</t>
  </si>
  <si>
    <t>Payments for short-term loans to related parties</t>
  </si>
  <si>
    <t>Proceeds from sale of assets</t>
  </si>
  <si>
    <t>Payments for investment property acquisition</t>
  </si>
  <si>
    <t xml:space="preserve">Payments for other intangible assets acquisition </t>
  </si>
  <si>
    <t>Cash used in discontinued investing activities</t>
  </si>
  <si>
    <t>Net cash provided by (used in) investing activities</t>
  </si>
  <si>
    <t>Cash flows from financing activities</t>
  </si>
  <si>
    <t>Proceeds from short-term borrowings from financial institutions</t>
  </si>
  <si>
    <t>Repayments for short-term borrowings from financial institutions</t>
  </si>
  <si>
    <t>Proceeds from short-term borrowings from related parties</t>
  </si>
  <si>
    <t>Repayments for short-term borrowings from related parties</t>
  </si>
  <si>
    <t>Proceeds from long-term borrowings from financial institutions</t>
  </si>
  <si>
    <t>Repayments for  long-term borrowings from financial institutions</t>
  </si>
  <si>
    <t>Payments for lease liabilities</t>
  </si>
  <si>
    <t>Net cash provided by (used in) financing activities</t>
  </si>
  <si>
    <t>Net increase (decrease) in cash and cash equivalents</t>
  </si>
  <si>
    <t>Effect of exchange rate in cash and cash equivalents</t>
  </si>
  <si>
    <t>Cash and cash equivalents as at  January 1</t>
  </si>
  <si>
    <t>Non-cash transaction</t>
  </si>
  <si>
    <t>Payables from acquire of property, plant and equipment</t>
  </si>
  <si>
    <t xml:space="preserve">Acquisition of right-of-use assets under lease </t>
  </si>
  <si>
    <t>September 30, 2024</t>
  </si>
  <si>
    <t>FOR THE THREE-MONTH PERIODS ENDED SEPTEMBER 30, 2024 (UNAUDITED/REVIEWED ONLY)</t>
  </si>
  <si>
    <t>Balance as at September 30, 2023</t>
  </si>
  <si>
    <t>Balance as at September 30, 2024</t>
  </si>
  <si>
    <t>Cash and cash equivalents as at September 30</t>
  </si>
  <si>
    <t>FOR THE NINE-MONTH PERIODS ENDED SEPTEMBER 30, 2024 (UNAUDITED/REVIEWED ONLY)</t>
  </si>
  <si>
    <t>Proceeds from dissolution of subsidiaries</t>
  </si>
  <si>
    <t xml:space="preserve">Profit (loss) for the period </t>
  </si>
  <si>
    <t>Profit (loss) attributable to owners of the Parent (Baht)</t>
  </si>
  <si>
    <t>Weighted average number of ordinary shares (Share)</t>
  </si>
  <si>
    <t>STATEMENTS OF COMPREHENSIVE INCOME (Continued)</t>
  </si>
  <si>
    <t>AS AT SEPTEMBER 30, 2024</t>
  </si>
  <si>
    <t>Liabilities and shareholders' equity</t>
  </si>
  <si>
    <t>Short-term borrowings from related parties</t>
  </si>
  <si>
    <r>
      <t>Liabilities and shareholders' equity</t>
    </r>
    <r>
      <rPr>
        <sz val="15"/>
        <rFont val="Angsana New"/>
        <family val="1"/>
      </rPr>
      <t xml:space="preserve"> </t>
    </r>
    <r>
      <rPr>
        <b/>
        <sz val="15"/>
        <rFont val="Angsana New"/>
        <family val="1"/>
      </rPr>
      <t>(Cont’d)</t>
    </r>
  </si>
  <si>
    <t>Revenues from sales and rendering of services</t>
  </si>
  <si>
    <t>Cost of sales and rendering of services</t>
  </si>
  <si>
    <t>Items that will not be reclassified to profit or loss :</t>
  </si>
  <si>
    <t>Total items that will not be reclassified to profit or loss</t>
  </si>
  <si>
    <t xml:space="preserve">Income tax relating to items that will not be reclassified </t>
  </si>
  <si>
    <t>to profit or loss</t>
  </si>
  <si>
    <t>Revenues of sales and rendering of services</t>
  </si>
  <si>
    <t xml:space="preserve">Changes in </t>
  </si>
  <si>
    <t xml:space="preserve">Other comprehensive income </t>
  </si>
  <si>
    <t xml:space="preserve">Proceeds on non-controlling interests from </t>
  </si>
  <si>
    <t>Other comprehensive income</t>
  </si>
  <si>
    <t>Share of (profit) of associates and joint venture</t>
  </si>
  <si>
    <t>Bad debt</t>
  </si>
  <si>
    <t>(Gain) loss on sales of assets</t>
  </si>
  <si>
    <t xml:space="preserve">(Gain) loss on measurement of derivatives </t>
  </si>
  <si>
    <t>(Gain) loss on cancellation of lease</t>
  </si>
  <si>
    <t>Provisions for construction costs and rendering of services</t>
  </si>
  <si>
    <t>Payments for right-of-use assets acquisition</t>
  </si>
  <si>
    <t>Payments for property, plant and equipment acquisition</t>
  </si>
  <si>
    <t xml:space="preserve">Proceeds on non-controlling interests from share capital  </t>
  </si>
  <si>
    <t xml:space="preserve">      increase of subsidiaries</t>
  </si>
  <si>
    <t>Provisions for construction costs</t>
  </si>
  <si>
    <t>Share of profit (loss) of associates and joint venture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</si>
</sst>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7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\(&quot;$&quot;#,##0\)"/>
    <numFmt numFmtId="188" formatCode="&quot;$&quot;#,##0.00_);[Red]\(&quot;$&quot;#,##0.00\)"/>
    <numFmt numFmtId="189" formatCode="_(&quot;$&quot;* #,##0_);_(&quot;$&quot;* \(#,##0\);_(&quot;$&quot;* &quot;-&quot;_);_(@_)"/>
    <numFmt numFmtId="190" formatCode="_(* #,##0_);_(* \(#,##0\);_(* &quot;-&quot;_);_(@_)"/>
    <numFmt numFmtId="191" formatCode="_(&quot;$&quot;* #,##0.00_);_(&quot;$&quot;* \(#,##0.00\);_(&quot;$&quot;* &quot;-&quot;??_);_(@_)"/>
    <numFmt numFmtId="192" formatCode="_(* #,##0.00_);_(* \(#,##0.00\);_(* &quot;-&quot;??_);_(@_)"/>
    <numFmt numFmtId="193" formatCode="&quot;£&quot;#,##0;\-&quot;£&quot;#,##0"/>
    <numFmt numFmtId="194" formatCode="&quot;£&quot;#,##0;[Red]\-&quot;£&quot;#,##0"/>
    <numFmt numFmtId="195" formatCode="&quot;£&quot;#,##0.00;[Red]\-&quot;£&quot;#,##0.00"/>
    <numFmt numFmtId="196" formatCode="0.0%"/>
    <numFmt numFmtId="197" formatCode="#,##0.00;\(#,##0.00\)"/>
    <numFmt numFmtId="198" formatCode="_(* #,##0.00_);_(* \(#,##0.00\);_(* &quot;-&quot;_);_(@_)"/>
    <numFmt numFmtId="199" formatCode="#,##0.00_ ;[Red]\-#,##0.00\ "/>
    <numFmt numFmtId="200" formatCode="_-* #,##0_-;\-* #,##0_-;_-* &quot;-&quot;??_-;_-@_-"/>
    <numFmt numFmtId="201" formatCode="#,##0.00\ ;\(#,##0.00\)"/>
    <numFmt numFmtId="202" formatCode="_(* #,##0_);_(* \(#,##0\);_(* &quot;-&quot;??_);_(@_)"/>
    <numFmt numFmtId="203" formatCode="#,##0.00\ ;\(#,##0.00\);\-\ \ \ \ \ ;"/>
    <numFmt numFmtId="204" formatCode="dd\-mmm\-yy_)"/>
    <numFmt numFmtId="205" formatCode="#,##0.00\ &quot;F&quot;;\-#,##0.00\ &quot;F&quot;"/>
    <numFmt numFmtId="206" formatCode="0.000"/>
    <numFmt numFmtId="207" formatCode="_(* #,##0.0_);_(* \(#,##0.0\);_(* &quot;-&quot;??_);_(@_)"/>
    <numFmt numFmtId="208" formatCode="_-* #,##0.00\ _F_-;\-* #,##0.00\ _F_-;_-* &quot;-&quot;??\ _F_-;_-@_-"/>
    <numFmt numFmtId="209" formatCode="0.00000000000"/>
    <numFmt numFmtId="210" formatCode="_-[$€-2]* #,##0.00_-;\-[$€-2]* #,##0.00_-;_-[$€-2]* &quot;-&quot;??_-"/>
    <numFmt numFmtId="211" formatCode="#,##0.00;[Red]\(#,##0.00\)"/>
    <numFmt numFmtId="212" formatCode="0.00\ [$EUR]"/>
    <numFmt numFmtId="213" formatCode="_(* #,##0.000000_);_(* \(#,##0.000000\);_(* &quot;-&quot;??_);_(@_)"/>
    <numFmt numFmtId="214" formatCode="#,##0.000;\(#,##0.000\)"/>
    <numFmt numFmtId="215" formatCode="_(&quot;ß&quot;* #,##0.00_);_(&quot;ß&quot;* \(#,##0.00\);_(&quot;ß&quot;* &quot;-&quot;??_);_(@_)"/>
    <numFmt numFmtId="216" formatCode="_(&quot;$&quot;* #,##0.00_);_(&quot;&quot;* \(#,##0.00\);_(&quot;$&quot;* &quot;-&quot;??_);_(@_)"/>
    <numFmt numFmtId="217" formatCode="\t&quot;$&quot;#,##0.00_);[Red]\(\t&quot;$&quot;#,##0.00\)"/>
    <numFmt numFmtId="218" formatCode="&quot;Yes&quot;;&quot;Yes&quot;;&quot;No&quot;"/>
    <numFmt numFmtId="219" formatCode=";;;"/>
    <numFmt numFmtId="220" formatCode="_(* #,##0.00000_);_(* \(#,##0.00000\);_(* &quot;-&quot;??_);_(@_)"/>
    <numFmt numFmtId="221" formatCode="\t0.00"/>
    <numFmt numFmtId="222" formatCode="&quot;US$&quot;#,##0_);[Red]\(&quot;US$&quot;#,##0\)"/>
    <numFmt numFmtId="223" formatCode="d/mm/yy;@"/>
    <numFmt numFmtId="224" formatCode="#,##0;\-#,##0;&quot;-&quot;"/>
    <numFmt numFmtId="225" formatCode="0;[Red]0"/>
    <numFmt numFmtId="226" formatCode="0.00_);[Red]\(0.00\)"/>
    <numFmt numFmtId="227" formatCode="0.00_);\(0.00\)"/>
    <numFmt numFmtId="228" formatCode="0.00;[Red]0.00"/>
    <numFmt numFmtId="229" formatCode="0.0_);\(0.0\)"/>
    <numFmt numFmtId="230" formatCode="&quot;$&quot;#,##0\ ;\(&quot;$&quot;#,##0\)"/>
    <numFmt numFmtId="231" formatCode="0%;\(0%\)"/>
    <numFmt numFmtId="232" formatCode="0_);\(0\)"/>
    <numFmt numFmtId="233" formatCode="0.0_);[Red]\(0.0\)"/>
    <numFmt numFmtId="234" formatCode="General_)"/>
    <numFmt numFmtId="235" formatCode="_-&quot;NT$&quot;* #,##0_-;\-&quot;NT$&quot;* #,##0_-;_-&quot;NT$&quot;* &quot;-&quot;_-;_-@_-"/>
    <numFmt numFmtId="236" formatCode="#,##0;[Red]\(#,##0\);\-"/>
    <numFmt numFmtId="237" formatCode="#,##0;\(#,##0\)"/>
    <numFmt numFmtId="238" formatCode="\t&quot;£&quot;#,##0_);\(\t&quot;£&quot;#,##0\)"/>
    <numFmt numFmtId="239" formatCode="d/mm/yy\ "/>
    <numFmt numFmtId="240" formatCode="\t&quot;£&quot;#,##0.00_);[Red]\(\t&quot;£&quot;#,##0.00\)"/>
    <numFmt numFmtId="241" formatCode="\t&quot;฿&quot;#,##0_);\(\t&quot;฿&quot;#,##0\)"/>
    <numFmt numFmtId="242" formatCode="#,##0.0_);[Red]\(#,##0.0\)"/>
    <numFmt numFmtId="243" formatCode="[$-409]d\-mmm\-yy;@"/>
    <numFmt numFmtId="244" formatCode="\t&quot;£&quot;#,##0_);[Red]\(\t&quot;£&quot;#,##0\)"/>
    <numFmt numFmtId="245" formatCode="#,##0;[Red]\(#,##0\)"/>
    <numFmt numFmtId="246" formatCode="&quot;True&quot;;&quot;True&quot;;&quot;False&quot;"/>
    <numFmt numFmtId="247" formatCode="_(* #,##0.0000_);_(* \(#,##0.0000\);_(* &quot;-&quot;????_);_(@_)"/>
    <numFmt numFmtId="248" formatCode="#,##0.00\ &quot;FB&quot;;[Red]\-#,##0.00\ &quot;FB&quot;"/>
    <numFmt numFmtId="249" formatCode="#,##0.00_);[Blue]\(#,##0.00\)"/>
    <numFmt numFmtId="250" formatCode="\t&quot;฿&quot;#,##0_);[Red]\(\t&quot;฿&quot;#,##0\)"/>
    <numFmt numFmtId="251" formatCode="B1d\-mmm\-yy"/>
    <numFmt numFmtId="252" formatCode="General\ "/>
    <numFmt numFmtId="253" formatCode="0_)"/>
    <numFmt numFmtId="254" formatCode="0.000_)"/>
    <numFmt numFmtId="255" formatCode="_(* #,##0_);[Red]_(* \(#,##0\);_(* &quot;-&quot;_);_(@_)"/>
    <numFmt numFmtId="256" formatCode="&quot;วันที่&quot;\ ว\ ดดดด\ ปปปป"/>
    <numFmt numFmtId="257" formatCode="#,##0.00\ ;\-#,##0.00\ ;&quot; -&quot;#\ ;@\ "/>
    <numFmt numFmtId="258" formatCode="#,##0.00\ ;&quot; (&quot;#,##0.00\);&quot; -&quot;#\ ;@\ "/>
    <numFmt numFmtId="259" formatCode="_-* #,##0.00\ _€_-;\-* #,##0.00\ _€_-;_-* &quot;-&quot;??\ _€_-;_-@_-"/>
    <numFmt numFmtId="260" formatCode="#,##0.00,,_)_);[Red]\(\ #,##0.00,,\ \);[Green]_-* &quot;-&quot;??_-;_-@_-"/>
    <numFmt numFmtId="261" formatCode="\ #,##0.00,_)_);[Red]\(\ #,##0.00,\ \);[Green]_-* &quot;-&quot;??_-;_-@_-"/>
    <numFmt numFmtId="262" formatCode="#,##0.00&quot; F&quot;;\-#,##0.00&quot; F&quot;"/>
    <numFmt numFmtId="263" formatCode="\t#,##0_);[Red]\(\t#,##0\)"/>
    <numFmt numFmtId="264" formatCode="d\ ดดด\ bb"/>
    <numFmt numFmtId="265" formatCode="dd\-mmm\-yy\ "/>
    <numFmt numFmtId="266" formatCode="#,##0_);[Red]\(#,##0\);"/>
    <numFmt numFmtId="267" formatCode="&quot;0&quot;#.0"/>
    <numFmt numFmtId="268" formatCode="&quot;0&quot;#"/>
    <numFmt numFmtId="269" formatCode="#,##0.00\ ;#,##0.00\-;&quot; -&quot;#\ ;@\ "/>
    <numFmt numFmtId="270" formatCode="#,##0&quot;    &quot;;\-#,##0&quot;    &quot;;&quot; -    &quot;;@\ "/>
    <numFmt numFmtId="271" formatCode="#,##0.00&quot;    &quot;;\-#,##0.00&quot;    &quot;;&quot; -&quot;#&quot;    &quot;;@\ "/>
    <numFmt numFmtId="272" formatCode="\£#,##0.00;[Red]&quot;-£&quot;#,##0.00"/>
    <numFmt numFmtId="273" formatCode="ดดดด\-bbbb"/>
    <numFmt numFmtId="274" formatCode="ดดด\-bb"/>
    <numFmt numFmtId="275" formatCode="ดดด\-bbbb"/>
    <numFmt numFmtId="276" formatCode="0.00_)"/>
    <numFmt numFmtId="277" formatCode="0.00\ "/>
    <numFmt numFmtId="278" formatCode="_(* #,##0_)_);[Red]_(* \(\ #,##0\ \);_(* &quot;-&quot;??_);_(@_)"/>
    <numFmt numFmtId="279" formatCode="_(* #,##0.00,,_)_);[Red]_(* \(\ #,##0.00,,\ \);_(* &quot;-&quot;??_);_(@_)"/>
    <numFmt numFmtId="280" formatCode="_(* #,##0.00,_)_);[Red]_(* \(\ #,##0.00,\ \);_(* &quot;-&quot;??_);_(@_)"/>
    <numFmt numFmtId="281" formatCode="_-* #,##0.00_-;[Red]\(\ #,##0.00_-\);_-* &quot;-&quot;_-;_-@_-"/>
    <numFmt numFmtId="282" formatCode="0.0\x"/>
    <numFmt numFmtId="283" formatCode="0."/>
    <numFmt numFmtId="284" formatCode="ว\ ดดด\ ปป"/>
    <numFmt numFmtId="285" formatCode="0%_);\(0%\)"/>
    <numFmt numFmtId="286" formatCode="\+0.00%;[Red]\-0.00%"/>
    <numFmt numFmtId="287" formatCode="0&quot;  &quot;"/>
    <numFmt numFmtId="288" formatCode="mm/dd/yy"/>
    <numFmt numFmtId="289" formatCode="_ * #,##0_ ;_ * \-#,##0_ ;_ * &quot;-&quot;_ ;_ @_ "/>
    <numFmt numFmtId="290" formatCode="&quot; € &quot;#,##0.00\ ;&quot; € &quot;#,##0.00\-;&quot; € -&quot;#\ ;@\ "/>
    <numFmt numFmtId="291" formatCode="0.00&quot;  &quot;"/>
    <numFmt numFmtId="292" formatCode="#,##0\ ;&quot; (&quot;#,##0\);&quot; - &quot;;@\ "/>
    <numFmt numFmtId="293" formatCode="&quot; ¥&quot;#,##0.00\ ;&quot;-¥&quot;#,##0.00\ ;&quot; ¥-&quot;#\ ;@\ "/>
    <numFmt numFmtId="294" formatCode="&quot;ฃ&quot;#,##0;\-&quot;ฃ&quot;#,##0"/>
    <numFmt numFmtId="295" formatCode="_(* #,##0.0000_);_(* \(#,##0.0000\);_(* &quot;-&quot;??_);_(@_)"/>
    <numFmt numFmtId="296" formatCode="#,##0;\(#,##0\);\-"/>
    <numFmt numFmtId="297" formatCode="_(* #,##0.0000_);_(* \(#,##0.0000\);_(* &quot;-&quot;_);_(@_)"/>
  </numFmts>
  <fonts count="256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sz val="15"/>
      <color theme="1"/>
      <name val="Angsana New"/>
      <family val="1"/>
      <charset val="222"/>
    </font>
    <font>
      <sz val="16"/>
      <color theme="1"/>
      <name val="Angsana New"/>
      <family val="1"/>
    </font>
    <font>
      <sz val="14"/>
      <color theme="1"/>
      <name val="Angsana New"/>
      <family val="1"/>
      <charset val="222"/>
    </font>
    <font>
      <b/>
      <sz val="15"/>
      <name val="Angsana New"/>
      <family val="1"/>
      <charset val="222"/>
    </font>
    <font>
      <b/>
      <sz val="15"/>
      <color rgb="FFFF0000"/>
      <name val="Angsana New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678">
    <xf numFmtId="0" fontId="0" fillId="0" borderId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189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97" fontId="57" fillId="0" borderId="0"/>
    <xf numFmtId="197" fontId="57" fillId="0" borderId="0"/>
    <xf numFmtId="197" fontId="57" fillId="0" borderId="0"/>
    <xf numFmtId="197" fontId="57" fillId="0" borderId="0"/>
    <xf numFmtId="197" fontId="57" fillId="0" borderId="0"/>
    <xf numFmtId="197" fontId="57" fillId="0" borderId="0"/>
    <xf numFmtId="197" fontId="57" fillId="0" borderId="0"/>
    <xf numFmtId="197" fontId="57" fillId="0" borderId="0"/>
    <xf numFmtId="192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21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1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2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201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211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192" fontId="2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92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7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201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206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214" fontId="10" fillId="0" borderId="0" applyFont="0" applyFill="0" applyBorder="0" applyAlignment="0" applyProtection="0"/>
    <xf numFmtId="21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92" fontId="58" fillId="0" borderId="0" applyFont="0" applyFill="0" applyBorder="0" applyAlignment="0" applyProtection="0"/>
    <xf numFmtId="192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20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16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217" fontId="10" fillId="0" borderId="0" applyFont="0" applyFill="0" applyBorder="0" applyAlignment="0" applyProtection="0"/>
    <xf numFmtId="43" fontId="32" fillId="0" borderId="0" applyFont="0" applyFill="0" applyBorder="0" applyAlignment="0" applyProtection="0"/>
    <xf numFmtId="216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0" fontId="10" fillId="0" borderId="0" applyFont="0" applyFill="0" applyBorder="0" applyAlignment="0" applyProtection="0"/>
    <xf numFmtId="21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05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91" fontId="10" fillId="0" borderId="0" applyFont="0" applyFill="0" applyBorder="0" applyAlignment="0" applyProtection="0"/>
    <xf numFmtId="218" fontId="27" fillId="0" borderId="0" applyFont="0" applyFill="0" applyBorder="0" applyAlignment="0" applyProtection="0"/>
    <xf numFmtId="204" fontId="15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96" fontId="15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190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222" fontId="27" fillId="0" borderId="0" applyFont="0" applyFill="0" applyBorder="0" applyAlignment="0" applyProtection="0"/>
    <xf numFmtId="191" fontId="27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23" fontId="10" fillId="0" borderId="0" applyNumberFormat="0" applyFill="0" applyBorder="0" applyAlignment="0" applyProtection="0"/>
    <xf numFmtId="223" fontId="10" fillId="0" borderId="0" applyNumberFormat="0" applyFill="0" applyBorder="0" applyAlignment="0" applyProtection="0"/>
    <xf numFmtId="223" fontId="10" fillId="0" borderId="0" applyNumberFormat="0" applyFill="0" applyBorder="0" applyAlignment="0" applyProtection="0"/>
    <xf numFmtId="223" fontId="10" fillId="0" borderId="0" applyNumberFormat="0" applyFill="0" applyBorder="0" applyAlignment="0" applyProtection="0"/>
    <xf numFmtId="223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28" borderId="19" applyNumberFormat="0" applyFont="0" applyAlignment="0" applyProtection="0"/>
    <xf numFmtId="43" fontId="6" fillId="0" borderId="0" applyFont="0" applyFill="0" applyBorder="0" applyAlignment="0" applyProtection="0"/>
    <xf numFmtId="0" fontId="6" fillId="28" borderId="19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54" fillId="0" borderId="0"/>
    <xf numFmtId="43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192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8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24" fontId="23" fillId="0" borderId="0" applyFill="0" applyBorder="0" applyAlignment="0"/>
    <xf numFmtId="207" fontId="10" fillId="0" borderId="0" applyFill="0" applyBorder="0" applyAlignment="0"/>
    <xf numFmtId="225" fontId="10" fillId="0" borderId="0" applyFill="0" applyBorder="0" applyAlignment="0"/>
    <xf numFmtId="226" fontId="10" fillId="0" borderId="0" applyFill="0" applyBorder="0" applyAlignment="0"/>
    <xf numFmtId="227" fontId="10" fillId="0" borderId="0" applyFill="0" applyBorder="0" applyAlignment="0"/>
    <xf numFmtId="228" fontId="10" fillId="0" borderId="0" applyFill="0" applyBorder="0" applyAlignment="0"/>
    <xf numFmtId="229" fontId="10" fillId="0" borderId="0" applyFill="0" applyBorder="0" applyAlignment="0"/>
    <xf numFmtId="207" fontId="10" fillId="0" borderId="0" applyFill="0" applyBorder="0" applyAlignment="0"/>
    <xf numFmtId="228" fontId="10" fillId="0" borderId="0" applyFont="0" applyFill="0" applyBorder="0" applyAlignment="0" applyProtection="0"/>
    <xf numFmtId="189" fontId="13" fillId="0" borderId="0" applyFont="0" applyFill="0" applyBorder="0" applyAlignment="0" applyProtection="0"/>
    <xf numFmtId="43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207" fontId="10" fillId="0" borderId="0" applyFont="0" applyFill="0" applyBorder="0" applyAlignment="0" applyProtection="0"/>
    <xf numFmtId="230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1">
      <alignment vertical="center"/>
    </xf>
    <xf numFmtId="0" fontId="96" fillId="0" borderId="20"/>
    <xf numFmtId="0" fontId="96" fillId="0" borderId="20"/>
    <xf numFmtId="40" fontId="94" fillId="0" borderId="0" applyFont="0" applyFill="0" applyBorder="0" applyAlignment="0" applyProtection="0"/>
    <xf numFmtId="0" fontId="97" fillId="29" borderId="0"/>
    <xf numFmtId="228" fontId="10" fillId="0" borderId="0" applyFill="0" applyBorder="0" applyAlignment="0"/>
    <xf numFmtId="207" fontId="10" fillId="0" borderId="0" applyFill="0" applyBorder="0" applyAlignment="0"/>
    <xf numFmtId="228" fontId="10" fillId="0" borderId="0" applyFill="0" applyBorder="0" applyAlignment="0"/>
    <xf numFmtId="229" fontId="10" fillId="0" borderId="0" applyFill="0" applyBorder="0" applyAlignment="0"/>
    <xf numFmtId="207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2"/>
    <xf numFmtId="0" fontId="99" fillId="0" borderId="20"/>
    <xf numFmtId="0" fontId="99" fillId="30" borderId="20"/>
    <xf numFmtId="40" fontId="94" fillId="0" borderId="0" applyFont="0" applyFill="0" applyBorder="0" applyAlignment="0" applyProtection="0"/>
    <xf numFmtId="228" fontId="10" fillId="0" borderId="0" applyFill="0" applyBorder="0" applyAlignment="0"/>
    <xf numFmtId="207" fontId="10" fillId="0" borderId="0" applyFill="0" applyBorder="0" applyAlignment="0"/>
    <xf numFmtId="228" fontId="10" fillId="0" borderId="0" applyFill="0" applyBorder="0" applyAlignment="0"/>
    <xf numFmtId="229" fontId="10" fillId="0" borderId="0" applyFill="0" applyBorder="0" applyAlignment="0"/>
    <xf numFmtId="207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190" fontId="103" fillId="0" borderId="0"/>
    <xf numFmtId="0" fontId="10" fillId="0" borderId="0"/>
    <xf numFmtId="40" fontId="94" fillId="0" borderId="0" applyFont="0" applyFill="0" applyBorder="0" applyAlignment="0" applyProtection="0"/>
    <xf numFmtId="43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231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28" fontId="10" fillId="0" borderId="0" applyFill="0" applyBorder="0" applyAlignment="0"/>
    <xf numFmtId="207" fontId="10" fillId="0" borderId="0" applyFill="0" applyBorder="0" applyAlignment="0"/>
    <xf numFmtId="228" fontId="10" fillId="0" borderId="0" applyFill="0" applyBorder="0" applyAlignment="0"/>
    <xf numFmtId="229" fontId="10" fillId="0" borderId="0" applyFill="0" applyBorder="0" applyAlignment="0"/>
    <xf numFmtId="207" fontId="10" fillId="0" borderId="0" applyFill="0" applyBorder="0" applyAlignment="0"/>
    <xf numFmtId="206" fontId="104" fillId="0" borderId="16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208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32" fontId="10" fillId="0" borderId="0" applyFill="0" applyBorder="0" applyAlignment="0"/>
    <xf numFmtId="233" fontId="10" fillId="0" borderId="0" applyFill="0" applyBorder="0" applyAlignment="0"/>
    <xf numFmtId="40" fontId="108" fillId="0" borderId="8" applyFont="0" applyFill="0" applyBorder="0" applyAlignment="0" applyProtection="0"/>
    <xf numFmtId="234" fontId="10" fillId="0" borderId="18" applyFont="0" applyBorder="0" applyAlignment="0">
      <alignment horizontal="center" vertical="center"/>
    </xf>
    <xf numFmtId="190" fontId="109" fillId="0" borderId="0" applyFont="0" applyFill="0" applyBorder="0" applyAlignment="0" applyProtection="0"/>
    <xf numFmtId="192" fontId="109" fillId="0" borderId="0" applyFont="0" applyFill="0" applyBorder="0" applyAlignment="0" applyProtection="0"/>
    <xf numFmtId="189" fontId="109" fillId="0" borderId="0" applyFont="0" applyFill="0" applyBorder="0" applyAlignment="0" applyProtection="0"/>
    <xf numFmtId="191" fontId="109" fillId="0" borderId="0" applyFont="0" applyFill="0" applyBorder="0" applyAlignment="0" applyProtection="0"/>
    <xf numFmtId="41" fontId="10" fillId="0" borderId="0" applyFont="0" applyFill="0" applyBorder="0" applyAlignment="0" applyProtection="0"/>
    <xf numFmtId="235" fontId="10" fillId="0" borderId="0" applyFont="0" applyFill="0" applyBorder="0" applyAlignment="0" applyProtection="0"/>
    <xf numFmtId="199" fontId="89" fillId="0" borderId="0" applyFont="0" applyFill="0" applyBorder="0" applyAlignment="0" applyProtection="0"/>
    <xf numFmtId="199" fontId="89" fillId="0" borderId="0" applyFont="0" applyFill="0" applyBorder="0" applyAlignment="0" applyProtection="0"/>
    <xf numFmtId="199" fontId="89" fillId="0" borderId="0" applyFont="0" applyFill="0" applyBorder="0" applyAlignment="0" applyProtection="0"/>
    <xf numFmtId="199" fontId="89" fillId="0" borderId="0" applyFont="0" applyFill="0" applyBorder="0" applyAlignment="0" applyProtection="0"/>
    <xf numFmtId="199" fontId="89" fillId="0" borderId="0" applyFont="0" applyFill="0" applyBorder="0" applyAlignment="0" applyProtection="0"/>
    <xf numFmtId="237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200" fontId="9" fillId="0" borderId="0" applyFont="0" applyFill="0" applyBorder="0" applyAlignment="0" applyProtection="0"/>
    <xf numFmtId="0" fontId="9" fillId="0" borderId="0"/>
    <xf numFmtId="197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89" fillId="0" borderId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197" fontId="47" fillId="0" borderId="0" applyFont="0" applyFill="0" applyBorder="0" applyAlignment="0" applyProtection="0"/>
    <xf numFmtId="0" fontId="54" fillId="0" borderId="0"/>
    <xf numFmtId="20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189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190" fontId="13" fillId="0" borderId="0" applyNumberFormat="0" applyBorder="0"/>
    <xf numFmtId="23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40" fontId="9" fillId="0" borderId="0" applyFont="0" applyFill="0" applyBorder="0" applyAlignment="0" applyProtection="0"/>
    <xf numFmtId="240" fontId="9" fillId="0" borderId="0" applyFont="0" applyFill="0" applyBorder="0" applyAlignment="0" applyProtection="0"/>
    <xf numFmtId="192" fontId="89" fillId="0" borderId="0" applyFont="0" applyFill="0" applyBorder="0" applyAlignment="0" applyProtection="0"/>
    <xf numFmtId="43" fontId="10" fillId="0" borderId="0" applyFont="0" applyFill="0" applyBorder="0" applyAlignment="0" applyProtection="0"/>
    <xf numFmtId="192" fontId="89" fillId="0" borderId="0" applyFont="0" applyFill="0" applyBorder="0" applyAlignment="0" applyProtection="0"/>
    <xf numFmtId="43" fontId="9" fillId="0" borderId="0" applyFont="0" applyFill="0" applyBorder="0" applyAlignment="0" applyProtection="0"/>
    <xf numFmtId="239" fontId="9" fillId="0" borderId="0" applyFont="0" applyFill="0" applyBorder="0" applyAlignment="0" applyProtection="0"/>
    <xf numFmtId="241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5"/>
    <xf numFmtId="0" fontId="22" fillId="27" borderId="26">
      <alignment vertical="center" wrapText="1"/>
    </xf>
    <xf numFmtId="0" fontId="118" fillId="0" borderId="14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42" fontId="10" fillId="0" borderId="0"/>
    <xf numFmtId="242" fontId="10" fillId="0" borderId="0"/>
    <xf numFmtId="242" fontId="10" fillId="0" borderId="0"/>
    <xf numFmtId="242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41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7"/>
    <xf numFmtId="43" fontId="10" fillId="0" borderId="0" applyFont="0" applyFill="0" applyBorder="0" applyAlignment="0" applyProtection="0"/>
    <xf numFmtId="2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195" fontId="9" fillId="0" borderId="0" applyFont="0" applyFill="0" applyBorder="0" applyAlignment="0" applyProtection="0"/>
    <xf numFmtId="195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89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21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44" fontId="9" fillId="0" borderId="0" applyFont="0" applyFill="0" applyBorder="0" applyAlignment="0" applyProtection="0"/>
    <xf numFmtId="245" fontId="10" fillId="0" borderId="0" applyFont="0" applyFill="0" applyBorder="0" applyAlignment="0" applyProtection="0"/>
    <xf numFmtId="211" fontId="10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10" fillId="0" borderId="0" applyNumberFormat="0" applyFill="0" applyBorder="0" applyAlignment="0" applyProtection="0"/>
    <xf numFmtId="198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247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90" fontId="126" fillId="0" borderId="0" applyFont="0" applyFill="0" applyBorder="0" applyAlignment="0" applyProtection="0"/>
    <xf numFmtId="240" fontId="9" fillId="0" borderId="0" applyFont="0" applyFill="0" applyBorder="0" applyAlignment="0" applyProtection="0"/>
    <xf numFmtId="200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48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203" fontId="9" fillId="0" borderId="0" applyFont="0" applyFill="0" applyBorder="0" applyAlignment="0" applyProtection="0"/>
    <xf numFmtId="202" fontId="47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2" fontId="47" fillId="0" borderId="0" applyFont="0" applyFill="0" applyBorder="0" applyAlignment="0" applyProtection="0"/>
    <xf numFmtId="203" fontId="9" fillId="0" borderId="0" applyFont="0" applyFill="0" applyBorder="0" applyAlignment="0" applyProtection="0"/>
    <xf numFmtId="196" fontId="89" fillId="0" borderId="0" applyFont="0" applyFill="0" applyBorder="0" applyAlignment="0" applyProtection="0"/>
    <xf numFmtId="0" fontId="3" fillId="0" borderId="0"/>
    <xf numFmtId="192" fontId="3" fillId="0" borderId="0" applyFont="0" applyFill="0" applyBorder="0" applyAlignment="0" applyProtection="0"/>
    <xf numFmtId="0" fontId="3" fillId="0" borderId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92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43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52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43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43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34" fontId="154" fillId="48" borderId="29"/>
    <xf numFmtId="0" fontId="10" fillId="0" borderId="0" applyFill="0" applyBorder="0" applyAlignment="0"/>
    <xf numFmtId="224" fontId="23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10" fillId="0" borderId="0" applyFill="0" applyBorder="0" applyAlignment="0"/>
    <xf numFmtId="225" fontId="10" fillId="0" borderId="0" applyFill="0" applyBorder="0" applyAlignment="0"/>
    <xf numFmtId="0" fontId="10" fillId="0" borderId="0" applyFill="0" applyBorder="0" applyAlignment="0"/>
    <xf numFmtId="226" fontId="10" fillId="0" borderId="0" applyFill="0" applyBorder="0" applyAlignment="0"/>
    <xf numFmtId="0" fontId="10" fillId="0" borderId="0" applyFill="0" applyBorder="0" applyAlignment="0"/>
    <xf numFmtId="227" fontId="10" fillId="0" borderId="0" applyFill="0" applyBorder="0" applyAlignment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29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68" fillId="20" borderId="30" applyNumberFormat="0" applyAlignment="0" applyProtection="0"/>
    <xf numFmtId="0" fontId="68" fillId="20" borderId="30" applyNumberFormat="0" applyAlignment="0" applyProtection="0"/>
    <xf numFmtId="0" fontId="155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156" fillId="0" borderId="0"/>
    <xf numFmtId="0" fontId="113" fillId="0" borderId="0"/>
    <xf numFmtId="3" fontId="94" fillId="0" borderId="29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43" fontId="58" fillId="0" borderId="0" applyFont="0" applyFill="0" applyBorder="0" applyAlignment="0" applyProtection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42" fontId="160" fillId="0" borderId="0" applyFill="0" applyBorder="0" applyAlignment="0" applyProtection="0"/>
    <xf numFmtId="40" fontId="160" fillId="0" borderId="0" applyFill="0" applyBorder="0" applyAlignment="0" applyProtection="0"/>
    <xf numFmtId="255" fontId="124" fillId="26" borderId="0" applyFill="0" applyBorder="0" applyAlignment="0">
      <alignment vertical="top"/>
    </xf>
    <xf numFmtId="256" fontId="124" fillId="0" borderId="0" applyFill="0" applyBorder="0" applyAlignment="0" applyProtection="0"/>
    <xf numFmtId="41" fontId="13" fillId="0" borderId="0" applyNumberFormat="0" applyBorder="0"/>
    <xf numFmtId="0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38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8" fontId="25" fillId="0" borderId="0" applyFont="0" applyFill="0" applyBorder="0" applyAlignment="0" applyProtection="0"/>
    <xf numFmtId="21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3" fontId="9" fillId="0" borderId="0" applyFont="0" applyFill="0" applyBorder="0" applyAlignment="0" applyProtection="0"/>
    <xf numFmtId="243" fontId="1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237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54" fillId="0" borderId="0" applyFont="0" applyFill="0" applyBorder="0" applyAlignment="0" applyProtection="0"/>
    <xf numFmtId="201" fontId="10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211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50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2" fontId="9" fillId="0" borderId="0" applyFont="0" applyFill="0" applyBorder="0" applyAlignment="0" applyProtection="0"/>
    <xf numFmtId="25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257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57" fontId="9" fillId="0" borderId="0" applyFill="0" applyBorder="0" applyAlignment="0" applyProtection="0"/>
    <xf numFmtId="257" fontId="9" fillId="0" borderId="0" applyFill="0" applyBorder="0" applyAlignment="0" applyProtection="0"/>
    <xf numFmtId="43" fontId="9" fillId="0" borderId="0" applyFont="0" applyFill="0" applyBorder="0" applyAlignment="0" applyProtection="0"/>
    <xf numFmtId="257" fontId="9" fillId="0" borderId="0" applyFill="0" applyBorder="0" applyAlignment="0" applyProtection="0"/>
    <xf numFmtId="43" fontId="2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9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ill="0" applyBorder="0" applyAlignment="0" applyProtection="0"/>
    <xf numFmtId="0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0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00" fontId="58" fillId="0" borderId="0" applyFont="0" applyFill="0" applyBorder="0" applyAlignment="0" applyProtection="0"/>
    <xf numFmtId="251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200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202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240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240" fontId="9" fillId="0" borderId="0" applyFont="0" applyFill="0" applyBorder="0" applyAlignment="0" applyProtection="0"/>
    <xf numFmtId="258" fontId="9" fillId="0" borderId="0" applyFill="0" applyBorder="0" applyAlignment="0" applyProtection="0"/>
    <xf numFmtId="43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9" fontId="58" fillId="0" borderId="0" applyFont="0" applyFill="0" applyBorder="0" applyAlignment="0" applyProtection="0"/>
    <xf numFmtId="199" fontId="58" fillId="0" borderId="0" applyFont="0" applyFill="0" applyBorder="0" applyAlignment="0" applyProtection="0"/>
    <xf numFmtId="43" fontId="54" fillId="0" borderId="0" applyFont="0" applyFill="0" applyBorder="0" applyAlignment="0" applyProtection="0"/>
    <xf numFmtId="199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21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99" fontId="58" fillId="0" borderId="0" applyFont="0" applyFill="0" applyBorder="0" applyAlignment="0" applyProtection="0"/>
    <xf numFmtId="19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99" fontId="58" fillId="0" borderId="0" applyFont="0" applyFill="0" applyBorder="0" applyAlignment="0" applyProtection="0"/>
    <xf numFmtId="19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99" fontId="58" fillId="0" borderId="0" applyFont="0" applyFill="0" applyBorder="0" applyAlignment="0" applyProtection="0"/>
    <xf numFmtId="199" fontId="58" fillId="0" borderId="0" applyFont="0" applyFill="0" applyBorder="0" applyAlignment="0" applyProtection="0"/>
    <xf numFmtId="41" fontId="47" fillId="0" borderId="0" applyFont="0" applyFill="0" applyBorder="0" applyAlignment="0" applyProtection="0"/>
    <xf numFmtId="197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57" fontId="1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96" fontId="58" fillId="0" borderId="0" applyFont="0" applyFill="0" applyBorder="0" applyAlignment="0" applyProtection="0"/>
    <xf numFmtId="18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02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216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259" fontId="10" fillId="0" borderId="0" applyFont="0" applyFill="0" applyBorder="0" applyAlignment="0" applyProtection="0"/>
    <xf numFmtId="259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96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60" fontId="162" fillId="0" borderId="0" applyFill="0" applyBorder="0"/>
    <xf numFmtId="43" fontId="13" fillId="0" borderId="0" applyFont="0" applyFill="0" applyBorder="0" applyAlignment="0" applyProtection="0"/>
    <xf numFmtId="261" fontId="162" fillId="0" borderId="0" applyFill="0" applyBorder="0"/>
    <xf numFmtId="205" fontId="13" fillId="0" borderId="0"/>
    <xf numFmtId="262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63" fontId="164" fillId="0" borderId="31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64" fontId="124" fillId="26" borderId="15" applyFill="0" applyBorder="0" applyAlignment="0">
      <alignment horizontal="right"/>
    </xf>
    <xf numFmtId="0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91" fontId="134" fillId="0" borderId="0" applyFont="0" applyFill="0" applyBorder="0" applyAlignment="0" applyProtection="0"/>
    <xf numFmtId="44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30" fontId="10" fillId="0" borderId="0" applyFont="0" applyFill="0" applyBorder="0" applyAlignment="0" applyProtection="0"/>
    <xf numFmtId="204" fontId="13" fillId="0" borderId="0"/>
    <xf numFmtId="219" fontId="9" fillId="0" borderId="0"/>
    <xf numFmtId="219" fontId="9" fillId="0" borderId="0"/>
    <xf numFmtId="265" fontId="55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66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96" fontId="13" fillId="0" borderId="0"/>
    <xf numFmtId="220" fontId="9" fillId="0" borderId="0"/>
    <xf numFmtId="220" fontId="9" fillId="0" borderId="0"/>
    <xf numFmtId="196" fontId="55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0" fontId="96" fillId="0" borderId="29"/>
    <xf numFmtId="0" fontId="96" fillId="0" borderId="29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29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210" fontId="9" fillId="0" borderId="0" applyFont="0" applyFill="0" applyBorder="0" applyAlignment="0" applyProtection="0"/>
    <xf numFmtId="210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29"/>
    <xf numFmtId="0" fontId="99" fillId="30" borderId="29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2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4">
      <alignment horizontal="left" vertical="center"/>
    </xf>
    <xf numFmtId="0" fontId="31" fillId="0" borderId="33">
      <alignment horizontal="left" vertical="center"/>
    </xf>
    <xf numFmtId="0" fontId="29" fillId="0" borderId="24">
      <alignment horizontal="left" vertical="center"/>
    </xf>
    <xf numFmtId="0" fontId="29" fillId="0" borderId="24">
      <alignment horizontal="left" vertical="center"/>
    </xf>
    <xf numFmtId="14" fontId="22" fillId="65" borderId="14">
      <alignment horizontal="center" vertical="center" wrapText="1"/>
    </xf>
    <xf numFmtId="0" fontId="85" fillId="0" borderId="5" applyNumberFormat="0" applyFill="0" applyAlignment="0" applyProtection="0"/>
    <xf numFmtId="0" fontId="183" fillId="0" borderId="34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4">
      <alignment horizontal="left" vertical="top"/>
    </xf>
    <xf numFmtId="0" fontId="183" fillId="0" borderId="35">
      <alignment horizontal="left" vertical="top"/>
    </xf>
    <xf numFmtId="0" fontId="86" fillId="0" borderId="6" applyNumberFormat="0" applyFill="0" applyAlignment="0" applyProtection="0"/>
    <xf numFmtId="0" fontId="185" fillId="0" borderId="34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4">
      <alignment horizontal="left" vertical="top"/>
    </xf>
    <xf numFmtId="0" fontId="187" fillId="0" borderId="35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6">
      <alignment vertical="center" wrapText="1"/>
    </xf>
    <xf numFmtId="0" fontId="22" fillId="27" borderId="26">
      <alignment vertical="center" wrapText="1"/>
    </xf>
    <xf numFmtId="267" fontId="117" fillId="0" borderId="36">
      <alignment horizontal="left"/>
    </xf>
    <xf numFmtId="268" fontId="156" fillId="0" borderId="37">
      <alignment horizontal="left"/>
    </xf>
    <xf numFmtId="0" fontId="190" fillId="0" borderId="38">
      <alignment horizontal="right"/>
    </xf>
    <xf numFmtId="0" fontId="117" fillId="1" borderId="37">
      <alignment horizontal="left"/>
    </xf>
    <xf numFmtId="219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80" fillId="7" borderId="30" applyNumberFormat="0" applyAlignment="0" applyProtection="0"/>
    <xf numFmtId="0" fontId="80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1" fontId="10" fillId="0" borderId="0" applyFont="0" applyFill="0" applyBorder="0" applyAlignment="0" applyProtection="0"/>
    <xf numFmtId="269" fontId="9" fillId="0" borderId="0" applyFill="0" applyBorder="0" applyAlignment="0" applyProtection="0"/>
    <xf numFmtId="41" fontId="57" fillId="0" borderId="0">
      <alignment vertical="top"/>
    </xf>
    <xf numFmtId="234" fontId="194" fillId="0" borderId="29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29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70" fontId="9" fillId="0" borderId="0" applyFill="0" applyBorder="0" applyAlignment="0" applyProtection="0"/>
    <xf numFmtId="271" fontId="9" fillId="0" borderId="0" applyFill="0" applyBorder="0" applyAlignment="0" applyProtection="0"/>
    <xf numFmtId="0" fontId="196" fillId="0" borderId="14"/>
    <xf numFmtId="0" fontId="118" fillId="0" borderId="14"/>
    <xf numFmtId="0" fontId="9" fillId="0" borderId="0" applyFill="0" applyBorder="0" applyAlignment="0" applyProtection="0"/>
    <xf numFmtId="272" fontId="9" fillId="0" borderId="0" applyFill="0" applyBorder="0" applyAlignment="0" applyProtection="0"/>
    <xf numFmtId="17" fontId="197" fillId="0" borderId="0" applyFill="0" applyBorder="0">
      <alignment horizontal="center"/>
    </xf>
    <xf numFmtId="273" fontId="9" fillId="0" borderId="0" applyFill="0" applyBorder="0">
      <alignment horizontal="center"/>
    </xf>
    <xf numFmtId="274" fontId="9" fillId="0" borderId="0" applyFont="0" applyFill="0" applyBorder="0"/>
    <xf numFmtId="275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76" fontId="199" fillId="0" borderId="0"/>
    <xf numFmtId="0" fontId="18" fillId="0" borderId="0"/>
    <xf numFmtId="277" fontId="200" fillId="0" borderId="0"/>
    <xf numFmtId="221" fontId="13" fillId="0" borderId="0"/>
    <xf numFmtId="199" fontId="162" fillId="0" borderId="0" applyFont="0" applyFill="0" applyBorder="0"/>
    <xf numFmtId="278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41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79" fontId="9" fillId="0" borderId="0" applyFont="0" applyFill="0" applyBorder="0"/>
    <xf numFmtId="280" fontId="9" fillId="0" borderId="0"/>
    <xf numFmtId="281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54" fillId="28" borderId="19" applyNumberFormat="0" applyFont="0" applyAlignment="0" applyProtection="0"/>
    <xf numFmtId="0" fontId="54" fillId="28" borderId="19" applyNumberFormat="0" applyFont="0" applyAlignment="0" applyProtection="0"/>
    <xf numFmtId="0" fontId="58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282" fontId="9" fillId="0" borderId="0" applyFill="0" applyBorder="0" applyAlignment="0" applyProtection="0"/>
    <xf numFmtId="283" fontId="192" fillId="0" borderId="4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84" fillId="20" borderId="41" applyNumberFormat="0" applyAlignment="0" applyProtection="0"/>
    <xf numFmtId="0" fontId="202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203" fillId="0" borderId="0">
      <alignment horizontal="left"/>
    </xf>
    <xf numFmtId="43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84" fontId="124" fillId="26" borderId="0" applyFill="0" applyBorder="0" applyAlignment="0" applyProtection="0">
      <protection locked="0"/>
    </xf>
    <xf numFmtId="285" fontId="10" fillId="0" borderId="0" applyFont="0" applyFill="0" applyBorder="0" applyAlignment="0" applyProtection="0"/>
    <xf numFmtId="187" fontId="124" fillId="26" borderId="0" applyFill="0" applyBorder="0" applyAlignment="0" applyProtection="0">
      <alignment vertical="top"/>
    </xf>
    <xf numFmtId="211" fontId="124" fillId="0" borderId="0" applyFill="0" applyBorder="0" applyAlignment="0" applyProtection="0"/>
    <xf numFmtId="0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31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86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29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41" fontId="10" fillId="0" borderId="0" applyFont="0" applyFill="0" applyBorder="0" applyAlignment="0" applyProtection="0"/>
    <xf numFmtId="287" fontId="28" fillId="0" borderId="0" applyFont="0" applyFill="0" applyBorder="0" applyAlignment="0" applyProtection="0"/>
    <xf numFmtId="0" fontId="10" fillId="0" borderId="25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206" fontId="104" fillId="0" borderId="28" applyFont="0" applyBorder="0" applyAlignment="0">
      <alignment horizontal="center" vertical="center"/>
    </xf>
    <xf numFmtId="288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2">
      <alignment vertical="center"/>
    </xf>
    <xf numFmtId="4" fontId="204" fillId="24" borderId="43" applyNumberFormat="0" applyProtection="0">
      <alignment vertical="center"/>
    </xf>
    <xf numFmtId="4" fontId="205" fillId="27" borderId="43" applyNumberFormat="0" applyProtection="0">
      <alignment vertical="center"/>
    </xf>
    <xf numFmtId="4" fontId="204" fillId="27" borderId="43" applyNumberFormat="0" applyProtection="0">
      <alignment horizontal="left" vertical="center" indent="1"/>
    </xf>
    <xf numFmtId="0" fontId="204" fillId="27" borderId="43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3" applyNumberFormat="0" applyProtection="0">
      <alignment horizontal="right" vertical="center"/>
    </xf>
    <xf numFmtId="4" fontId="23" fillId="9" borderId="43" applyNumberFormat="0" applyProtection="0">
      <alignment horizontal="right" vertical="center"/>
    </xf>
    <xf numFmtId="4" fontId="23" fillId="17" borderId="43" applyNumberFormat="0" applyProtection="0">
      <alignment horizontal="right" vertical="center"/>
    </xf>
    <xf numFmtId="4" fontId="23" fillId="11" borderId="43" applyNumberFormat="0" applyProtection="0">
      <alignment horizontal="right" vertical="center"/>
    </xf>
    <xf numFmtId="4" fontId="23" fillId="15" borderId="43" applyNumberFormat="0" applyProtection="0">
      <alignment horizontal="right" vertical="center"/>
    </xf>
    <xf numFmtId="4" fontId="23" fillId="19" borderId="43" applyNumberFormat="0" applyProtection="0">
      <alignment horizontal="right" vertical="center"/>
    </xf>
    <xf numFmtId="4" fontId="23" fillId="18" borderId="43" applyNumberFormat="0" applyProtection="0">
      <alignment horizontal="right" vertical="center"/>
    </xf>
    <xf numFmtId="4" fontId="23" fillId="68" borderId="43" applyNumberFormat="0" applyProtection="0">
      <alignment horizontal="right" vertical="center"/>
    </xf>
    <xf numFmtId="4" fontId="23" fillId="10" borderId="43" applyNumberFormat="0" applyProtection="0">
      <alignment horizontal="right" vertical="center"/>
    </xf>
    <xf numFmtId="4" fontId="204" fillId="69" borderId="44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3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3" applyNumberFormat="0" applyProtection="0">
      <alignment horizontal="left" vertical="center" indent="1"/>
    </xf>
    <xf numFmtId="0" fontId="10" fillId="71" borderId="43" applyNumberFormat="0" applyProtection="0">
      <alignment horizontal="left" vertical="top" indent="1"/>
    </xf>
    <xf numFmtId="0" fontId="10" fillId="67" borderId="43" applyNumberFormat="0" applyProtection="0">
      <alignment horizontal="left" vertical="center" indent="1"/>
    </xf>
    <xf numFmtId="0" fontId="10" fillId="67" borderId="43" applyNumberFormat="0" applyProtection="0">
      <alignment horizontal="left" vertical="top" indent="1"/>
    </xf>
    <xf numFmtId="0" fontId="10" fillId="73" borderId="43" applyNumberFormat="0" applyProtection="0">
      <alignment horizontal="left" vertical="center" indent="1"/>
    </xf>
    <xf numFmtId="0" fontId="10" fillId="73" borderId="43" applyNumberFormat="0" applyProtection="0">
      <alignment horizontal="left" vertical="top" indent="1"/>
    </xf>
    <xf numFmtId="0" fontId="10" fillId="74" borderId="43" applyNumberFormat="0" applyProtection="0">
      <alignment horizontal="left" vertical="center" indent="1"/>
    </xf>
    <xf numFmtId="0" fontId="10" fillId="74" borderId="43" applyNumberFormat="0" applyProtection="0">
      <alignment horizontal="left" vertical="top" indent="1"/>
    </xf>
    <xf numFmtId="4" fontId="23" fillId="23" borderId="43" applyNumberFormat="0" applyProtection="0">
      <alignment vertical="center"/>
    </xf>
    <xf numFmtId="4" fontId="207" fillId="23" borderId="43" applyNumberFormat="0" applyProtection="0">
      <alignment vertical="center"/>
    </xf>
    <xf numFmtId="4" fontId="23" fillId="23" borderId="43" applyNumberFormat="0" applyProtection="0">
      <alignment horizontal="left" vertical="center" indent="1"/>
    </xf>
    <xf numFmtId="0" fontId="23" fillId="23" borderId="43" applyNumberFormat="0" applyProtection="0">
      <alignment horizontal="left" vertical="top" indent="1"/>
    </xf>
    <xf numFmtId="4" fontId="23" fillId="70" borderId="43" applyNumberFormat="0" applyProtection="0">
      <alignment horizontal="right" vertical="center"/>
    </xf>
    <xf numFmtId="4" fontId="207" fillId="70" borderId="43" applyNumberFormat="0" applyProtection="0">
      <alignment horizontal="right" vertical="center"/>
    </xf>
    <xf numFmtId="4" fontId="23" fillId="72" borderId="43" applyNumberFormat="0" applyProtection="0">
      <alignment horizontal="left" vertical="center" indent="1"/>
    </xf>
    <xf numFmtId="0" fontId="23" fillId="67" borderId="43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3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43" fontId="13" fillId="0" borderId="0" applyFont="0" applyFill="0" applyBorder="0" applyAlignment="0" applyProtection="0"/>
    <xf numFmtId="0" fontId="10" fillId="0" borderId="0"/>
    <xf numFmtId="43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32" fontId="10" fillId="0" borderId="0" applyFill="0" applyBorder="0" applyAlignment="0"/>
    <xf numFmtId="289" fontId="10" fillId="0" borderId="0" applyFill="0" applyBorder="0" applyAlignment="0"/>
    <xf numFmtId="233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82" fillId="0" borderId="45" applyNumberFormat="0" applyFill="0" applyAlignment="0" applyProtection="0"/>
    <xf numFmtId="0" fontId="115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90" fontId="9" fillId="0" borderId="0" applyFill="0" applyBorder="0" applyAlignment="0" applyProtection="0"/>
    <xf numFmtId="291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34" fontId="10" fillId="0" borderId="46" applyFont="0" applyBorder="0" applyAlignment="0">
      <alignment horizontal="center" vertical="center"/>
    </xf>
    <xf numFmtId="0" fontId="132" fillId="64" borderId="30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41" fontId="223" fillId="0" borderId="0" applyFont="0" applyFill="0" applyBorder="0" applyAlignment="0" applyProtection="0"/>
    <xf numFmtId="43" fontId="223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58" fontId="9" fillId="0" borderId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58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257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43" fontId="54" fillId="0" borderId="0" applyFont="0" applyFill="0" applyBorder="0" applyAlignment="0" applyProtection="0"/>
    <xf numFmtId="257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9" fillId="0" borderId="0" applyFill="0" applyBorder="0" applyAlignment="0" applyProtection="0"/>
    <xf numFmtId="42" fontId="13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189" fontId="225" fillId="0" borderId="0" applyFont="0" applyFill="0" applyBorder="0" applyAlignment="0" applyProtection="0"/>
    <xf numFmtId="191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43" fontId="9" fillId="0" borderId="0"/>
    <xf numFmtId="0" fontId="9" fillId="0" borderId="0"/>
    <xf numFmtId="0" fontId="10" fillId="0" borderId="0"/>
    <xf numFmtId="0" fontId="140" fillId="54" borderId="30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5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7"/>
    <xf numFmtId="0" fontId="53" fillId="0" borderId="48"/>
    <xf numFmtId="0" fontId="143" fillId="64" borderId="41" applyNumberFormat="0" applyAlignment="0" applyProtection="0"/>
    <xf numFmtId="0" fontId="9" fillId="25" borderId="39" applyNumberFormat="0" applyFont="0" applyAlignment="0" applyProtection="0"/>
    <xf numFmtId="0" fontId="9" fillId="66" borderId="39" applyNumberForma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92" fontId="9" fillId="0" borderId="0" applyFill="0" applyBorder="0" applyAlignment="0" applyProtection="0"/>
    <xf numFmtId="0" fontId="10" fillId="0" borderId="0"/>
    <xf numFmtId="0" fontId="10" fillId="0" borderId="0"/>
    <xf numFmtId="43" fontId="230" fillId="0" borderId="0" applyFont="0" applyFill="0" applyBorder="0" applyAlignment="0" applyProtection="0"/>
    <xf numFmtId="258" fontId="9" fillId="0" borderId="0" applyFill="0" applyBorder="0" applyAlignment="0" applyProtection="0"/>
    <xf numFmtId="0" fontId="231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55" fillId="0" borderId="47"/>
    <xf numFmtId="293" fontId="9" fillId="0" borderId="0" applyFill="0" applyBorder="0" applyAlignment="0" applyProtection="0"/>
    <xf numFmtId="294" fontId="94" fillId="0" borderId="0" applyFont="0" applyFill="0" applyBorder="0" applyAlignment="0" applyProtection="0"/>
    <xf numFmtId="0" fontId="244" fillId="0" borderId="0">
      <alignment horizontal="left"/>
    </xf>
    <xf numFmtId="0" fontId="245" fillId="0" borderId="0"/>
    <xf numFmtId="0" fontId="9" fillId="0" borderId="0"/>
    <xf numFmtId="43" fontId="10" fillId="0" borderId="0" applyFont="0" applyFill="0" applyBorder="0" applyAlignment="0" applyProtection="0"/>
    <xf numFmtId="234" fontId="194" fillId="0" borderId="2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80" fillId="7" borderId="1" applyNumberFormat="0" applyAlignment="0" applyProtection="0"/>
    <xf numFmtId="0" fontId="80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99" fillId="0" borderId="20"/>
    <xf numFmtId="0" fontId="96" fillId="0" borderId="20"/>
    <xf numFmtId="0" fontId="96" fillId="0" borderId="20"/>
    <xf numFmtId="3" fontId="94" fillId="0" borderId="2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0" fontId="16" fillId="23" borderId="23" applyNumberFormat="0" applyBorder="0" applyAlignment="0" applyProtection="0"/>
    <xf numFmtId="0" fontId="1" fillId="0" borderId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0" fillId="7" borderId="30" applyNumberFormat="0" applyAlignment="0" applyProtection="0"/>
    <xf numFmtId="0" fontId="37" fillId="20" borderId="1" applyNumberFormat="0" applyAlignment="0" applyProtection="0"/>
    <xf numFmtId="0" fontId="80" fillId="7" borderId="30" applyNumberForma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28" borderId="19" applyNumberFormat="0" applyFont="0" applyAlignment="0" applyProtection="0"/>
    <xf numFmtId="43" fontId="1" fillId="0" borderId="0" applyFont="0" applyFill="0" applyBorder="0" applyAlignment="0" applyProtection="0"/>
    <xf numFmtId="0" fontId="1" fillId="28" borderId="1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ill="0" applyBorder="0" applyAlignment="0" applyProtection="0"/>
    <xf numFmtId="43" fontId="3" fillId="0" borderId="0" applyFont="0" applyFill="0" applyBorder="0" applyAlignment="0" applyProtection="0"/>
    <xf numFmtId="0" fontId="100" fillId="0" borderId="23">
      <alignment horizontal="center"/>
    </xf>
    <xf numFmtId="43" fontId="10" fillId="0" borderId="0" applyFont="0" applyFill="0" applyBorder="0" applyAlignment="0" applyProtection="0"/>
    <xf numFmtId="40" fontId="108" fillId="0" borderId="23" applyFont="0" applyFill="0" applyBorder="0" applyAlignment="0" applyProtection="0"/>
    <xf numFmtId="0" fontId="1" fillId="0" borderId="0"/>
    <xf numFmtId="43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0" fontId="68" fillId="20" borderId="1" applyNumberFormat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9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29" fillId="0" borderId="4">
      <alignment horizontal="left" vertical="center"/>
    </xf>
    <xf numFmtId="0" fontId="29" fillId="0" borderId="4">
      <alignment horizontal="left" vertical="center"/>
    </xf>
    <xf numFmtId="0" fontId="31" fillId="0" borderId="50">
      <alignment horizontal="left" vertical="center"/>
    </xf>
    <xf numFmtId="0" fontId="31" fillId="0" borderId="4">
      <alignment horizontal="left" vertical="center"/>
    </xf>
    <xf numFmtId="0" fontId="99" fillId="30" borderId="20"/>
    <xf numFmtId="43" fontId="152" fillId="0" borderId="0" applyFont="0" applyBorder="0" applyAlignment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68" fillId="20" borderId="1" applyNumberFormat="0" applyAlignment="0" applyProtection="0"/>
    <xf numFmtId="0" fontId="155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43" fontId="58" fillId="0" borderId="0" applyFont="0" applyFill="0" applyBorder="0" applyAlignment="0" applyProtection="0"/>
    <xf numFmtId="234" fontId="154" fillId="48" borderId="20"/>
    <xf numFmtId="41" fontId="13" fillId="0" borderId="0" applyNumberFormat="0" applyBorder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8" fontId="2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5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4" fillId="0" borderId="0" applyFont="0" applyFill="0" applyBorder="0" applyAlignment="0" applyProtection="0"/>
    <xf numFmtId="42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ill="0" applyBorder="0" applyAlignment="0" applyProtection="0"/>
    <xf numFmtId="43" fontId="58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75" fillId="0" borderId="23" applyFont="0" applyFill="0" applyBorder="0">
      <alignment horizontal="center" vertical="justify" wrapText="1"/>
    </xf>
    <xf numFmtId="0" fontId="175" fillId="0" borderId="23" applyFont="0" applyFill="0" applyBorder="0">
      <alignment horizontal="centerContinuous" vertical="justify" wrapText="1"/>
    </xf>
    <xf numFmtId="10" fontId="21" fillId="23" borderId="23" applyNumberFormat="0" applyBorder="0" applyAlignment="0" applyProtection="0"/>
    <xf numFmtId="10" fontId="21" fillId="23" borderId="23" applyNumberFormat="0" applyBorder="0" applyAlignment="0" applyProtection="0"/>
    <xf numFmtId="10" fontId="16" fillId="23" borderId="23" applyNumberFormat="0" applyBorder="0" applyAlignment="0" applyProtection="0"/>
    <xf numFmtId="10" fontId="16" fillId="23" borderId="23" applyNumberFormat="0" applyBorder="0" applyAlignment="0" applyProtection="0"/>
    <xf numFmtId="41" fontId="57" fillId="0" borderId="0">
      <alignment vertical="top"/>
    </xf>
    <xf numFmtId="0" fontId="100" fillId="0" borderId="23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0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" fontId="211" fillId="27" borderId="23">
      <alignment horizontal="left" vertical="top" wrapText="1"/>
      <protection locked="0"/>
    </xf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40" fontId="108" fillId="0" borderId="23" applyFont="0" applyFill="0" applyBorder="0" applyAlignment="0" applyProtection="0"/>
    <xf numFmtId="41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/>
    <xf numFmtId="206" fontId="104" fillId="0" borderId="16" applyFont="0" applyBorder="0" applyAlignment="0">
      <alignment horizontal="center" vertical="center"/>
    </xf>
    <xf numFmtId="234" fontId="10" fillId="0" borderId="18" applyFont="0" applyBorder="0" applyAlignment="0">
      <alignment horizontal="center" vertical="center"/>
    </xf>
    <xf numFmtId="0" fontId="132" fillId="64" borderId="1" applyNumberFormat="0" applyAlignment="0" applyProtection="0"/>
    <xf numFmtId="0" fontId="140" fillId="54" borderId="1" applyNumberFormat="0" applyAlignment="0" applyProtection="0"/>
  </cellStyleXfs>
  <cellXfs count="244">
    <xf numFmtId="0" fontId="0" fillId="0" borderId="0" xfId="0"/>
    <xf numFmtId="202" fontId="244" fillId="0" borderId="0" xfId="2527" applyNumberFormat="1" applyFont="1" applyFill="1"/>
    <xf numFmtId="202" fontId="247" fillId="0" borderId="0" xfId="2527" applyNumberFormat="1" applyFont="1" applyFill="1"/>
    <xf numFmtId="192" fontId="247" fillId="0" borderId="0" xfId="2527" applyNumberFormat="1" applyFont="1" applyFill="1"/>
    <xf numFmtId="202" fontId="244" fillId="0" borderId="0" xfId="2527" applyNumberFormat="1" applyFont="1" applyFill="1" applyBorder="1"/>
    <xf numFmtId="202" fontId="247" fillId="0" borderId="0" xfId="2527" applyNumberFormat="1" applyFont="1" applyFill="1" applyBorder="1"/>
    <xf numFmtId="192" fontId="247" fillId="0" borderId="24" xfId="2527" applyNumberFormat="1" applyFont="1" applyFill="1" applyBorder="1"/>
    <xf numFmtId="192" fontId="244" fillId="0" borderId="0" xfId="2527" applyNumberFormat="1" applyFont="1" applyFill="1" applyBorder="1"/>
    <xf numFmtId="192" fontId="247" fillId="0" borderId="0" xfId="2527" applyNumberFormat="1" applyFont="1" applyFill="1" applyBorder="1"/>
    <xf numFmtId="192" fontId="244" fillId="0" borderId="0" xfId="1406" applyFont="1" applyFill="1" applyBorder="1"/>
    <xf numFmtId="202" fontId="247" fillId="0" borderId="0" xfId="1406" applyNumberFormat="1" applyFont="1" applyFill="1" applyBorder="1"/>
    <xf numFmtId="192" fontId="247" fillId="0" borderId="0" xfId="1406" applyFont="1" applyFill="1"/>
    <xf numFmtId="192" fontId="247" fillId="0" borderId="0" xfId="1406" applyFont="1" applyFill="1" applyBorder="1"/>
    <xf numFmtId="202" fontId="244" fillId="0" borderId="0" xfId="1406" applyNumberFormat="1" applyFont="1" applyFill="1" applyBorder="1"/>
    <xf numFmtId="202" fontId="247" fillId="0" borderId="0" xfId="1406" applyNumberFormat="1" applyFont="1" applyFill="1"/>
    <xf numFmtId="190" fontId="244" fillId="0" borderId="0" xfId="2527" applyNumberFormat="1" applyFont="1" applyFill="1"/>
    <xf numFmtId="190" fontId="247" fillId="0" borderId="0" xfId="2527" applyNumberFormat="1" applyFont="1" applyFill="1"/>
    <xf numFmtId="202" fontId="244" fillId="0" borderId="17" xfId="1406" applyNumberFormat="1" applyFont="1" applyFill="1" applyBorder="1"/>
    <xf numFmtId="202" fontId="247" fillId="0" borderId="17" xfId="1406" applyNumberFormat="1" applyFont="1" applyFill="1" applyBorder="1"/>
    <xf numFmtId="192" fontId="244" fillId="0" borderId="0" xfId="1406" applyFont="1" applyFill="1"/>
    <xf numFmtId="192" fontId="250" fillId="0" borderId="0" xfId="1406" applyFont="1" applyFill="1" applyAlignment="1">
      <alignment horizontal="center"/>
    </xf>
    <xf numFmtId="190" fontId="250" fillId="0" borderId="0" xfId="2527" applyNumberFormat="1" applyFont="1" applyFill="1" applyBorder="1"/>
    <xf numFmtId="190" fontId="247" fillId="0" borderId="0" xfId="2527" applyNumberFormat="1" applyFont="1" applyFill="1" applyBorder="1"/>
    <xf numFmtId="297" fontId="247" fillId="0" borderId="0" xfId="2527" applyNumberFormat="1" applyFont="1" applyFill="1" applyBorder="1"/>
    <xf numFmtId="10" fontId="247" fillId="0" borderId="0" xfId="1371" applyNumberFormat="1" applyFont="1" applyFill="1"/>
    <xf numFmtId="192" fontId="247" fillId="0" borderId="0" xfId="2531" applyFont="1" applyFill="1"/>
    <xf numFmtId="192" fontId="244" fillId="0" borderId="0" xfId="1406" quotePrefix="1" applyFont="1" applyFill="1" applyBorder="1" applyAlignment="1">
      <alignment horizontal="center"/>
    </xf>
    <xf numFmtId="202" fontId="244" fillId="0" borderId="49" xfId="1406" applyNumberFormat="1" applyFont="1" applyFill="1" applyBorder="1"/>
    <xf numFmtId="202" fontId="247" fillId="0" borderId="49" xfId="1406" applyNumberFormat="1" applyFont="1" applyFill="1" applyBorder="1"/>
    <xf numFmtId="297" fontId="244" fillId="0" borderId="0" xfId="2527" applyNumberFormat="1" applyFont="1" applyFill="1" applyBorder="1"/>
    <xf numFmtId="297" fontId="244" fillId="0" borderId="15" xfId="2527" applyNumberFormat="1" applyFont="1" applyFill="1" applyBorder="1"/>
    <xf numFmtId="202" fontId="244" fillId="0" borderId="0" xfId="2531" applyNumberFormat="1" applyFont="1" applyFill="1"/>
    <xf numFmtId="202" fontId="244" fillId="0" borderId="0" xfId="2526" applyNumberFormat="1" applyFont="1" applyFill="1"/>
    <xf numFmtId="202" fontId="244" fillId="0" borderId="0" xfId="1406" applyNumberFormat="1" applyFont="1" applyFill="1"/>
    <xf numFmtId="202" fontId="244" fillId="0" borderId="0" xfId="2526" applyNumberFormat="1" applyFont="1" applyFill="1" applyBorder="1"/>
    <xf numFmtId="295" fontId="244" fillId="0" borderId="0" xfId="2531" applyNumberFormat="1" applyFont="1" applyFill="1" applyBorder="1"/>
    <xf numFmtId="192" fontId="244" fillId="0" borderId="0" xfId="2526" applyNumberFormat="1" applyFont="1" applyFill="1"/>
    <xf numFmtId="202" fontId="244" fillId="0" borderId="0" xfId="2531" applyNumberFormat="1" applyFont="1" applyFill="1" applyBorder="1"/>
    <xf numFmtId="192" fontId="244" fillId="0" borderId="0" xfId="2531" applyFont="1" applyFill="1" applyBorder="1"/>
    <xf numFmtId="202" fontId="244" fillId="0" borderId="0" xfId="2531" quotePrefix="1" applyNumberFormat="1" applyFont="1" applyFill="1" applyBorder="1" applyAlignment="1">
      <alignment horizontal="center"/>
    </xf>
    <xf numFmtId="192" fontId="244" fillId="0" borderId="0" xfId="2531" quotePrefix="1" applyFont="1" applyFill="1" applyBorder="1" applyAlignment="1">
      <alignment horizontal="center"/>
    </xf>
    <xf numFmtId="202" fontId="244" fillId="0" borderId="17" xfId="2526" applyNumberFormat="1" applyFont="1" applyFill="1" applyBorder="1"/>
    <xf numFmtId="192" fontId="244" fillId="0" borderId="0" xfId="2526" applyNumberFormat="1" applyFont="1" applyFill="1" applyBorder="1"/>
    <xf numFmtId="202" fontId="152" fillId="0" borderId="0" xfId="2531" applyNumberFormat="1" applyFont="1" applyFill="1"/>
    <xf numFmtId="192" fontId="247" fillId="0" borderId="0" xfId="2528" applyNumberFormat="1" applyFont="1" applyFill="1" applyAlignment="1">
      <alignment horizontal="center"/>
    </xf>
    <xf numFmtId="202" fontId="247" fillId="0" borderId="0" xfId="2528" applyNumberFormat="1" applyFont="1" applyFill="1" applyAlignment="1"/>
    <xf numFmtId="202" fontId="247" fillId="0" borderId="0" xfId="1406" applyNumberFormat="1" applyFont="1" applyFill="1" applyAlignment="1"/>
    <xf numFmtId="192" fontId="247" fillId="0" borderId="0" xfId="2528" applyNumberFormat="1" applyFont="1" applyFill="1" applyBorder="1" applyAlignment="1"/>
    <xf numFmtId="192" fontId="247" fillId="0" borderId="0" xfId="2528" applyNumberFormat="1" applyFont="1" applyFill="1" applyAlignment="1"/>
    <xf numFmtId="192" fontId="248" fillId="0" borderId="0" xfId="2528" applyNumberFormat="1" applyFont="1" applyFill="1" applyAlignment="1">
      <alignment horizontal="center"/>
    </xf>
    <xf numFmtId="202" fontId="244" fillId="0" borderId="0" xfId="2528" applyNumberFormat="1" applyFont="1" applyFill="1" applyBorder="1" applyAlignment="1"/>
    <xf numFmtId="202" fontId="244" fillId="0" borderId="0" xfId="2528" applyNumberFormat="1" applyFont="1" applyFill="1" applyAlignment="1"/>
    <xf numFmtId="202" fontId="244" fillId="0" borderId="0" xfId="1406" applyNumberFormat="1" applyFont="1" applyFill="1" applyAlignment="1"/>
    <xf numFmtId="202" fontId="250" fillId="0" borderId="0" xfId="2528" applyNumberFormat="1" applyFont="1" applyFill="1" applyAlignment="1"/>
    <xf numFmtId="192" fontId="247" fillId="0" borderId="0" xfId="2529" applyNumberFormat="1" applyFont="1" applyFill="1" applyAlignment="1">
      <alignment horizontal="center"/>
    </xf>
    <xf numFmtId="202" fontId="247" fillId="0" borderId="0" xfId="2529" applyNumberFormat="1" applyFont="1" applyFill="1" applyAlignment="1"/>
    <xf numFmtId="202" fontId="247" fillId="0" borderId="0" xfId="2529" applyNumberFormat="1" applyFont="1" applyFill="1" applyBorder="1" applyAlignment="1"/>
    <xf numFmtId="202" fontId="244" fillId="0" borderId="0" xfId="2529" applyNumberFormat="1" applyFont="1" applyFill="1" applyAlignment="1"/>
    <xf numFmtId="202" fontId="244" fillId="0" borderId="0" xfId="2529" applyNumberFormat="1" applyFont="1" applyFill="1" applyBorder="1" applyAlignment="1"/>
    <xf numFmtId="202" fontId="247" fillId="0" borderId="0" xfId="2529" applyNumberFormat="1" applyFont="1" applyFill="1" applyAlignment="1">
      <alignment vertical="center"/>
    </xf>
    <xf numFmtId="192" fontId="247" fillId="0" borderId="0" xfId="2531" applyFont="1" applyFill="1" applyBorder="1"/>
    <xf numFmtId="202" fontId="250" fillId="0" borderId="0" xfId="1406" applyNumberFormat="1" applyFont="1" applyFill="1"/>
    <xf numFmtId="202" fontId="244" fillId="0" borderId="0" xfId="1406" quotePrefix="1" applyNumberFormat="1" applyFont="1" applyFill="1"/>
    <xf numFmtId="202" fontId="244" fillId="0" borderId="0" xfId="1406" quotePrefix="1" applyNumberFormat="1" applyFont="1" applyFill="1" applyBorder="1"/>
    <xf numFmtId="202" fontId="244" fillId="0" borderId="0" xfId="2530" applyNumberFormat="1" applyFont="1" applyFill="1"/>
    <xf numFmtId="202" fontId="244" fillId="0" borderId="0" xfId="2530" applyNumberFormat="1" applyFont="1" applyFill="1" applyBorder="1"/>
    <xf numFmtId="192" fontId="244" fillId="0" borderId="49" xfId="1406" quotePrefix="1" applyFont="1" applyFill="1" applyBorder="1" applyAlignment="1">
      <alignment horizontal="center"/>
    </xf>
    <xf numFmtId="202" fontId="247" fillId="0" borderId="0" xfId="1406" applyNumberFormat="1" applyFont="1" applyFill="1" applyBorder="1" applyAlignment="1"/>
    <xf numFmtId="202" fontId="247" fillId="0" borderId="49" xfId="1406" applyNumberFormat="1" applyFont="1" applyFill="1" applyBorder="1" applyAlignment="1"/>
    <xf numFmtId="202" fontId="244" fillId="0" borderId="49" xfId="2531" applyNumberFormat="1" applyFont="1" applyFill="1" applyBorder="1"/>
    <xf numFmtId="202" fontId="244" fillId="0" borderId="49" xfId="2526" applyNumberFormat="1" applyFont="1" applyFill="1" applyBorder="1"/>
    <xf numFmtId="192" fontId="247" fillId="0" borderId="49" xfId="2527" applyNumberFormat="1" applyFont="1" applyFill="1" applyBorder="1"/>
    <xf numFmtId="202" fontId="244" fillId="0" borderId="49" xfId="2527" applyNumberFormat="1" applyFont="1" applyFill="1" applyBorder="1"/>
    <xf numFmtId="202" fontId="247" fillId="0" borderId="49" xfId="2527" applyNumberFormat="1" applyFont="1" applyFill="1" applyBorder="1"/>
    <xf numFmtId="190" fontId="244" fillId="0" borderId="15" xfId="2527" applyNumberFormat="1" applyFont="1" applyFill="1" applyBorder="1"/>
    <xf numFmtId="295" fontId="244" fillId="0" borderId="0" xfId="2527" applyNumberFormat="1" applyFont="1" applyFill="1" applyBorder="1" applyAlignment="1">
      <alignment horizontal="center"/>
    </xf>
    <xf numFmtId="295" fontId="244" fillId="0" borderId="0" xfId="2527" applyNumberFormat="1" applyFont="1" applyFill="1" applyBorder="1"/>
    <xf numFmtId="202" fontId="249" fillId="0" borderId="24" xfId="2530" applyNumberFormat="1" applyFont="1" applyFill="1" applyBorder="1"/>
    <xf numFmtId="202" fontId="249" fillId="0" borderId="0" xfId="2530" applyNumberFormat="1" applyFont="1" applyFill="1" applyBorder="1"/>
    <xf numFmtId="202" fontId="248" fillId="0" borderId="15" xfId="2529" applyNumberFormat="1" applyFont="1" applyFill="1" applyBorder="1" applyAlignment="1"/>
    <xf numFmtId="202" fontId="248" fillId="0" borderId="0" xfId="2529" applyNumberFormat="1" applyFont="1" applyFill="1" applyBorder="1" applyAlignment="1"/>
    <xf numFmtId="202" fontId="248" fillId="0" borderId="0" xfId="2529" applyNumberFormat="1" applyFont="1" applyFill="1" applyAlignment="1"/>
    <xf numFmtId="202" fontId="249" fillId="0" borderId="15" xfId="2529" applyNumberFormat="1" applyFont="1" applyFill="1" applyBorder="1" applyAlignment="1"/>
    <xf numFmtId="202" fontId="249" fillId="0" borderId="0" xfId="2529" applyNumberFormat="1" applyFont="1" applyFill="1" applyAlignment="1"/>
    <xf numFmtId="202" fontId="248" fillId="0" borderId="28" xfId="2529" applyNumberFormat="1" applyFont="1" applyFill="1" applyBorder="1" applyAlignment="1"/>
    <xf numFmtId="202" fontId="248" fillId="0" borderId="28" xfId="1406" applyNumberFormat="1" applyFont="1" applyFill="1" applyBorder="1" applyAlignment="1"/>
    <xf numFmtId="202" fontId="248" fillId="0" borderId="0" xfId="2528" applyNumberFormat="1" applyFont="1" applyFill="1" applyAlignment="1"/>
    <xf numFmtId="202" fontId="248" fillId="0" borderId="0" xfId="1406" applyNumberFormat="1" applyFont="1" applyFill="1" applyAlignment="1"/>
    <xf numFmtId="202" fontId="248" fillId="0" borderId="15" xfId="2528" applyNumberFormat="1" applyFont="1" applyFill="1" applyBorder="1" applyAlignment="1"/>
    <xf numFmtId="202" fontId="248" fillId="0" borderId="0" xfId="2528" applyNumberFormat="1" applyFont="1" applyFill="1" applyBorder="1" applyAlignment="1"/>
    <xf numFmtId="202" fontId="249" fillId="0" borderId="15" xfId="2528" applyNumberFormat="1" applyFont="1" applyFill="1" applyBorder="1" applyAlignment="1"/>
    <xf numFmtId="202" fontId="249" fillId="0" borderId="0" xfId="2528" applyNumberFormat="1" applyFont="1" applyFill="1" applyAlignment="1"/>
    <xf numFmtId="202" fontId="255" fillId="0" borderId="0" xfId="2528" applyNumberFormat="1" applyFont="1" applyFill="1" applyAlignment="1"/>
    <xf numFmtId="202" fontId="249" fillId="0" borderId="0" xfId="2528" applyNumberFormat="1" applyFont="1" applyFill="1" applyBorder="1" applyAlignment="1"/>
    <xf numFmtId="202" fontId="249" fillId="0" borderId="0" xfId="2531" applyNumberFormat="1" applyFont="1" applyFill="1" applyAlignment="1"/>
    <xf numFmtId="202" fontId="248" fillId="0" borderId="0" xfId="1406" applyNumberFormat="1" applyFont="1" applyFill="1" applyBorder="1" applyAlignment="1"/>
    <xf numFmtId="202" fontId="249" fillId="0" borderId="0" xfId="1406" applyNumberFormat="1" applyFont="1" applyFill="1" applyAlignment="1"/>
    <xf numFmtId="202" fontId="249" fillId="0" borderId="24" xfId="2527" applyNumberFormat="1" applyFont="1" applyFill="1" applyBorder="1"/>
    <xf numFmtId="202" fontId="248" fillId="0" borderId="0" xfId="2527" applyNumberFormat="1" applyFont="1" applyFill="1"/>
    <xf numFmtId="202" fontId="249" fillId="0" borderId="28" xfId="2527" applyNumberFormat="1" applyFont="1" applyFill="1" applyBorder="1"/>
    <xf numFmtId="202" fontId="248" fillId="0" borderId="28" xfId="2527" applyNumberFormat="1" applyFont="1" applyFill="1" applyBorder="1"/>
    <xf numFmtId="202" fontId="248" fillId="0" borderId="24" xfId="2527" applyNumberFormat="1" applyFont="1" applyFill="1" applyBorder="1"/>
    <xf numFmtId="202" fontId="249" fillId="0" borderId="15" xfId="2527" applyNumberFormat="1" applyFont="1" applyFill="1" applyBorder="1"/>
    <xf numFmtId="192" fontId="248" fillId="0" borderId="0" xfId="2527" applyNumberFormat="1" applyFont="1" applyFill="1"/>
    <xf numFmtId="202" fontId="249" fillId="0" borderId="49" xfId="1406" applyNumberFormat="1" applyFont="1" applyFill="1" applyBorder="1"/>
    <xf numFmtId="202" fontId="248" fillId="0" borderId="49" xfId="1406" applyNumberFormat="1" applyFont="1" applyFill="1" applyBorder="1"/>
    <xf numFmtId="202" fontId="248" fillId="0" borderId="0" xfId="1406" applyNumberFormat="1" applyFont="1" applyFill="1"/>
    <xf numFmtId="202" fontId="249" fillId="0" borderId="24" xfId="1406" applyNumberFormat="1" applyFont="1" applyFill="1" applyBorder="1"/>
    <xf numFmtId="202" fontId="249" fillId="0" borderId="17" xfId="1406" applyNumberFormat="1" applyFont="1" applyFill="1" applyBorder="1"/>
    <xf numFmtId="202" fontId="249" fillId="0" borderId="0" xfId="2531" applyNumberFormat="1" applyFont="1" applyFill="1"/>
    <xf numFmtId="202" fontId="249" fillId="0" borderId="0" xfId="2526" applyNumberFormat="1" applyFont="1" applyFill="1"/>
    <xf numFmtId="202" fontId="249" fillId="0" borderId="15" xfId="2531" applyNumberFormat="1" applyFont="1" applyFill="1" applyBorder="1"/>
    <xf numFmtId="202" fontId="249" fillId="0" borderId="15" xfId="2526" applyNumberFormat="1" applyFont="1" applyFill="1" applyBorder="1"/>
    <xf numFmtId="202" fontId="249" fillId="0" borderId="0" xfId="2531" applyNumberFormat="1" applyFont="1" applyFill="1" applyBorder="1"/>
    <xf numFmtId="202" fontId="249" fillId="0" borderId="24" xfId="2526" applyNumberFormat="1" applyFont="1" applyFill="1" applyBorder="1"/>
    <xf numFmtId="202" fontId="249" fillId="0" borderId="24" xfId="2531" applyNumberFormat="1" applyFont="1" applyFill="1" applyBorder="1"/>
    <xf numFmtId="0" fontId="244" fillId="0" borderId="0" xfId="2525" applyFont="1"/>
    <xf numFmtId="0" fontId="247" fillId="0" borderId="0" xfId="2525" applyFont="1"/>
    <xf numFmtId="0" fontId="247" fillId="0" borderId="0" xfId="878" applyFont="1"/>
    <xf numFmtId="0" fontId="110" fillId="0" borderId="0" xfId="2525" applyFont="1"/>
    <xf numFmtId="0" fontId="152" fillId="0" borderId="0" xfId="2525" applyFont="1"/>
    <xf numFmtId="0" fontId="152" fillId="0" borderId="0" xfId="2525" applyFont="1" applyAlignment="1">
      <alignment horizontal="center"/>
    </xf>
    <xf numFmtId="0" fontId="244" fillId="0" borderId="0" xfId="2525" applyFont="1" applyAlignment="1">
      <alignment horizontal="center"/>
    </xf>
    <xf numFmtId="15" fontId="244" fillId="0" borderId="49" xfId="2525" quotePrefix="1" applyNumberFormat="1" applyFont="1" applyBorder="1" applyAlignment="1">
      <alignment horizontal="center"/>
    </xf>
    <xf numFmtId="197" fontId="249" fillId="0" borderId="0" xfId="2525" applyNumberFormat="1" applyFont="1"/>
    <xf numFmtId="15" fontId="244" fillId="0" borderId="0" xfId="2525" quotePrefix="1" applyNumberFormat="1" applyFont="1" applyAlignment="1">
      <alignment horizontal="center"/>
    </xf>
    <xf numFmtId="197" fontId="249" fillId="0" borderId="0" xfId="2525" applyNumberFormat="1" applyFont="1" applyAlignment="1">
      <alignment horizontal="left"/>
    </xf>
    <xf numFmtId="197" fontId="244" fillId="0" borderId="0" xfId="2525" applyNumberFormat="1" applyFont="1"/>
    <xf numFmtId="202" fontId="244" fillId="0" borderId="0" xfId="2525" applyNumberFormat="1" applyFont="1"/>
    <xf numFmtId="0" fontId="249" fillId="0" borderId="0" xfId="2525" applyFont="1"/>
    <xf numFmtId="197" fontId="244" fillId="0" borderId="0" xfId="2525" applyNumberFormat="1" applyFont="1" applyAlignment="1">
      <alignment horizontal="left"/>
    </xf>
    <xf numFmtId="39" fontId="244" fillId="0" borderId="0" xfId="2532" applyFont="1"/>
    <xf numFmtId="39" fontId="244" fillId="0" borderId="0" xfId="0" applyNumberFormat="1" applyFont="1"/>
    <xf numFmtId="249" fontId="244" fillId="0" borderId="0" xfId="2532" applyNumberFormat="1" applyFont="1"/>
    <xf numFmtId="202" fontId="244" fillId="0" borderId="0" xfId="2532" applyNumberFormat="1" applyFont="1"/>
    <xf numFmtId="39" fontId="244" fillId="0" borderId="0" xfId="2532" applyFont="1" applyAlignment="1">
      <alignment horizontal="left"/>
    </xf>
    <xf numFmtId="0" fontId="254" fillId="0" borderId="0" xfId="2525" applyFont="1" applyAlignment="1">
      <alignment horizontal="left"/>
    </xf>
    <xf numFmtId="0" fontId="244" fillId="0" borderId="0" xfId="2525" applyFont="1" applyAlignment="1">
      <alignment horizontal="left"/>
    </xf>
    <xf numFmtId="0" fontId="244" fillId="0" borderId="0" xfId="2525" quotePrefix="1" applyFont="1" applyAlignment="1">
      <alignment horizontal="center"/>
    </xf>
    <xf numFmtId="236" fontId="249" fillId="0" borderId="0" xfId="2525" applyNumberFormat="1" applyFont="1" applyAlignment="1">
      <alignment horizontal="left"/>
    </xf>
    <xf numFmtId="192" fontId="244" fillId="0" borderId="0" xfId="2525" applyNumberFormat="1" applyFont="1"/>
    <xf numFmtId="236" fontId="244" fillId="0" borderId="0" xfId="2525" applyNumberFormat="1" applyFont="1" applyAlignment="1">
      <alignment horizontal="left"/>
    </xf>
    <xf numFmtId="0" fontId="244" fillId="0" borderId="0" xfId="878" applyFont="1"/>
    <xf numFmtId="39" fontId="244" fillId="0" borderId="0" xfId="0" applyNumberFormat="1" applyFont="1" applyAlignment="1">
      <alignment horizontal="center"/>
    </xf>
    <xf numFmtId="39" fontId="244" fillId="0" borderId="0" xfId="0" applyNumberFormat="1" applyFont="1" applyAlignment="1">
      <alignment horizontal="right"/>
    </xf>
    <xf numFmtId="249" fontId="244" fillId="0" borderId="0" xfId="0" applyNumberFormat="1" applyFont="1"/>
    <xf numFmtId="0" fontId="93" fillId="0" borderId="0" xfId="2525" applyFont="1"/>
    <xf numFmtId="0" fontId="252" fillId="0" borderId="0" xfId="2525" applyFont="1"/>
    <xf numFmtId="197" fontId="93" fillId="0" borderId="0" xfId="2525" applyNumberFormat="1" applyFont="1"/>
    <xf numFmtId="197" fontId="248" fillId="0" borderId="0" xfId="2525" applyNumberFormat="1" applyFont="1"/>
    <xf numFmtId="0" fontId="248" fillId="0" borderId="0" xfId="2525" applyFont="1"/>
    <xf numFmtId="237" fontId="247" fillId="0" borderId="0" xfId="2525" applyNumberFormat="1" applyFont="1" applyAlignment="1">
      <alignment horizontal="left"/>
    </xf>
    <xf numFmtId="237" fontId="247" fillId="0" borderId="0" xfId="2525" applyNumberFormat="1" applyFont="1" applyAlignment="1">
      <alignment horizontal="left" indent="1"/>
    </xf>
    <xf numFmtId="0" fontId="244" fillId="0" borderId="0" xfId="0" applyFont="1" applyAlignment="1">
      <alignment horizontal="left"/>
    </xf>
    <xf numFmtId="0" fontId="243" fillId="0" borderId="0" xfId="0" applyFont="1" applyAlignment="1">
      <alignment horizontal="left"/>
    </xf>
    <xf numFmtId="197" fontId="247" fillId="0" borderId="0" xfId="2525" applyNumberFormat="1" applyFont="1"/>
    <xf numFmtId="237" fontId="247" fillId="0" borderId="0" xfId="2525" applyNumberFormat="1" applyFont="1"/>
    <xf numFmtId="296" fontId="247" fillId="0" borderId="0" xfId="2525" applyNumberFormat="1" applyFont="1"/>
    <xf numFmtId="237" fontId="247" fillId="0" borderId="0" xfId="2525" applyNumberFormat="1" applyFont="1" applyAlignment="1">
      <alignment horizontal="left" indent="2"/>
    </xf>
    <xf numFmtId="237" fontId="247" fillId="0" borderId="0" xfId="2525" applyNumberFormat="1" applyFont="1" applyAlignment="1">
      <alignment horizontal="center"/>
    </xf>
    <xf numFmtId="237" fontId="248" fillId="0" borderId="0" xfId="2525" applyNumberFormat="1" applyFont="1"/>
    <xf numFmtId="202" fontId="152" fillId="0" borderId="0" xfId="2525" applyNumberFormat="1" applyFont="1"/>
    <xf numFmtId="0" fontId="248" fillId="0" borderId="0" xfId="2525" applyFont="1" applyAlignment="1">
      <alignment horizontal="left"/>
    </xf>
    <xf numFmtId="0" fontId="247" fillId="0" borderId="0" xfId="2525" applyFont="1" applyAlignment="1">
      <alignment horizontal="left"/>
    </xf>
    <xf numFmtId="0" fontId="247" fillId="0" borderId="0" xfId="2525" applyFont="1" applyAlignment="1">
      <alignment horizontal="center"/>
    </xf>
    <xf numFmtId="202" fontId="249" fillId="0" borderId="0" xfId="2525" applyNumberFormat="1" applyFont="1"/>
    <xf numFmtId="49" fontId="244" fillId="0" borderId="0" xfId="3998" applyNumberFormat="1" applyAlignment="1"/>
    <xf numFmtId="237" fontId="244" fillId="0" borderId="0" xfId="2525" applyNumberFormat="1" applyFont="1" applyAlignment="1">
      <alignment horizontal="left" indent="2"/>
    </xf>
    <xf numFmtId="202" fontId="247" fillId="0" borderId="0" xfId="2525" applyNumberFormat="1" applyFont="1"/>
    <xf numFmtId="237" fontId="249" fillId="0" borderId="0" xfId="3999" applyNumberFormat="1" applyFont="1" applyAlignment="1">
      <alignment horizontal="left" vertical="center"/>
    </xf>
    <xf numFmtId="237" fontId="244" fillId="0" borderId="0" xfId="3999" applyNumberFormat="1" applyFont="1" applyAlignment="1">
      <alignment horizontal="left" vertical="center"/>
    </xf>
    <xf numFmtId="237" fontId="244" fillId="0" borderId="0" xfId="3999" applyNumberFormat="1" applyFont="1" applyAlignment="1">
      <alignment horizontal="center" vertical="center"/>
    </xf>
    <xf numFmtId="237" fontId="244" fillId="0" borderId="0" xfId="832" quotePrefix="1" applyNumberFormat="1" applyFont="1" applyAlignment="1">
      <alignment horizontal="left" vertical="center"/>
    </xf>
    <xf numFmtId="237" fontId="244" fillId="0" borderId="0" xfId="832" applyNumberFormat="1" applyFont="1" applyAlignment="1">
      <alignment horizontal="left" vertical="center"/>
    </xf>
    <xf numFmtId="237" fontId="244" fillId="0" borderId="0" xfId="3999" applyNumberFormat="1" applyFont="1" applyAlignment="1">
      <alignment horizontal="right" vertical="center"/>
    </xf>
    <xf numFmtId="202" fontId="247" fillId="0" borderId="0" xfId="2525" applyNumberFormat="1" applyFont="1" applyAlignment="1">
      <alignment horizontal="left" indent="1"/>
    </xf>
    <xf numFmtId="237" fontId="244" fillId="0" borderId="0" xfId="3999" applyNumberFormat="1" applyFont="1" applyAlignment="1">
      <alignment vertical="center"/>
    </xf>
    <xf numFmtId="39" fontId="247" fillId="0" borderId="0" xfId="2532" applyFont="1" applyAlignment="1">
      <alignment horizontal="left"/>
    </xf>
    <xf numFmtId="39" fontId="247" fillId="0" borderId="0" xfId="1256" applyNumberFormat="1" applyFont="1"/>
    <xf numFmtId="39" fontId="247" fillId="0" borderId="0" xfId="1256" applyNumberFormat="1" applyFont="1" applyAlignment="1">
      <alignment horizontal="center"/>
    </xf>
    <xf numFmtId="202" fontId="247" fillId="0" borderId="0" xfId="1256" applyNumberFormat="1" applyFont="1" applyAlignment="1">
      <alignment horizontal="center"/>
    </xf>
    <xf numFmtId="249" fontId="247" fillId="0" borderId="0" xfId="1256" applyNumberFormat="1" applyFont="1"/>
    <xf numFmtId="0" fontId="247" fillId="0" borderId="0" xfId="878" applyFont="1" applyAlignment="1">
      <alignment horizontal="right"/>
    </xf>
    <xf numFmtId="0" fontId="251" fillId="0" borderId="0" xfId="878" applyFont="1" applyAlignment="1">
      <alignment horizontal="center" vertical="center"/>
    </xf>
    <xf numFmtId="0" fontId="251" fillId="0" borderId="0" xfId="878" applyFont="1" applyAlignment="1">
      <alignment horizontal="center"/>
    </xf>
    <xf numFmtId="0" fontId="251" fillId="0" borderId="0" xfId="878" applyFont="1" applyAlignment="1">
      <alignment horizontal="center" vertical="center" wrapText="1"/>
    </xf>
    <xf numFmtId="0" fontId="251" fillId="0" borderId="49" xfId="878" applyFont="1" applyBorder="1" applyAlignment="1">
      <alignment horizontal="center" vertical="center" wrapText="1"/>
    </xf>
    <xf numFmtId="0" fontId="251" fillId="0" borderId="28" xfId="878" applyFont="1" applyBorder="1" applyAlignment="1">
      <alignment horizontal="center" vertical="center"/>
    </xf>
    <xf numFmtId="192" fontId="247" fillId="0" borderId="0" xfId="2525" applyNumberFormat="1" applyFont="1" applyAlignment="1">
      <alignment horizontal="center"/>
    </xf>
    <xf numFmtId="0" fontId="249" fillId="0" borderId="0" xfId="0" applyFont="1" applyAlignment="1">
      <alignment horizontal="left"/>
    </xf>
    <xf numFmtId="192" fontId="247" fillId="0" borderId="0" xfId="878" applyNumberFormat="1" applyFont="1"/>
    <xf numFmtId="0" fontId="247" fillId="0" borderId="0" xfId="878" applyFont="1" applyAlignment="1">
      <alignment vertical="center"/>
    </xf>
    <xf numFmtId="0" fontId="247" fillId="0" borderId="0" xfId="2525" applyFont="1" applyAlignment="1">
      <alignment vertical="center"/>
    </xf>
    <xf numFmtId="0" fontId="247" fillId="0" borderId="0" xfId="2525" applyFont="1" applyAlignment="1">
      <alignment horizontal="center" vertical="center"/>
    </xf>
    <xf numFmtId="202" fontId="247" fillId="0" borderId="0" xfId="878" applyNumberFormat="1" applyFont="1"/>
    <xf numFmtId="43" fontId="247" fillId="0" borderId="0" xfId="878" applyNumberFormat="1" applyFont="1"/>
    <xf numFmtId="39" fontId="244" fillId="0" borderId="0" xfId="0" applyNumberFormat="1" applyFont="1" applyAlignment="1">
      <alignment horizontal="left"/>
    </xf>
    <xf numFmtId="0" fontId="152" fillId="0" borderId="0" xfId="878" applyFont="1"/>
    <xf numFmtId="197" fontId="110" fillId="0" borderId="0" xfId="878" applyNumberFormat="1" applyFont="1" applyAlignment="1">
      <alignment vertical="center"/>
    </xf>
    <xf numFmtId="197" fontId="110" fillId="0" borderId="0" xfId="2525" applyNumberFormat="1" applyFont="1"/>
    <xf numFmtId="197" fontId="244" fillId="0" borderId="0" xfId="878" applyNumberFormat="1" applyFont="1"/>
    <xf numFmtId="0" fontId="244" fillId="0" borderId="0" xfId="878" applyFont="1" applyAlignment="1">
      <alignment horizontal="right"/>
    </xf>
    <xf numFmtId="0" fontId="248" fillId="0" borderId="0" xfId="878" applyFont="1" applyAlignment="1">
      <alignment horizontal="center"/>
    </xf>
    <xf numFmtId="0" fontId="247" fillId="0" borderId="0" xfId="878" applyFont="1" applyAlignment="1">
      <alignment horizontal="center" vertical="center"/>
    </xf>
    <xf numFmtId="0" fontId="251" fillId="0" borderId="49" xfId="878" applyFont="1" applyBorder="1" applyAlignment="1">
      <alignment horizontal="center" vertical="top"/>
    </xf>
    <xf numFmtId="0" fontId="251" fillId="0" borderId="0" xfId="878" applyFont="1" applyAlignment="1">
      <alignment horizontal="center" vertical="top"/>
    </xf>
    <xf numFmtId="192" fontId="248" fillId="0" borderId="0" xfId="2525" applyNumberFormat="1" applyFont="1" applyAlignment="1">
      <alignment horizontal="center"/>
    </xf>
    <xf numFmtId="0" fontId="248" fillId="0" borderId="0" xfId="878" applyFont="1"/>
    <xf numFmtId="202" fontId="247" fillId="0" borderId="0" xfId="2525" quotePrefix="1" applyNumberFormat="1" applyFont="1" applyAlignment="1">
      <alignment horizontal="center"/>
    </xf>
    <xf numFmtId="202" fontId="248" fillId="0" borderId="0" xfId="2525" applyNumberFormat="1" applyFont="1"/>
    <xf numFmtId="0" fontId="244" fillId="0" borderId="0" xfId="0" applyFont="1" applyAlignment="1">
      <alignment vertical="center"/>
    </xf>
    <xf numFmtId="0" fontId="249" fillId="0" borderId="0" xfId="0" applyFont="1" applyAlignment="1">
      <alignment vertical="center"/>
    </xf>
    <xf numFmtId="192" fontId="247" fillId="0" borderId="0" xfId="2525" applyNumberFormat="1" applyFont="1"/>
    <xf numFmtId="190" fontId="244" fillId="0" borderId="0" xfId="2525" applyNumberFormat="1" applyFont="1"/>
    <xf numFmtId="190" fontId="247" fillId="0" borderId="0" xfId="2525" applyNumberFormat="1" applyFont="1"/>
    <xf numFmtId="190" fontId="250" fillId="0" borderId="0" xfId="2525" applyNumberFormat="1" applyFont="1" applyAlignment="1">
      <alignment horizontal="center"/>
    </xf>
    <xf numFmtId="190" fontId="249" fillId="0" borderId="15" xfId="2525" applyNumberFormat="1" applyFont="1" applyBorder="1"/>
    <xf numFmtId="190" fontId="248" fillId="0" borderId="0" xfId="2525" applyNumberFormat="1" applyFont="1"/>
    <xf numFmtId="190" fontId="255" fillId="0" borderId="0" xfId="2525" applyNumberFormat="1" applyFont="1" applyAlignment="1">
      <alignment horizontal="center"/>
    </xf>
    <xf numFmtId="3" fontId="247" fillId="0" borderId="0" xfId="2525" applyNumberFormat="1" applyFont="1"/>
    <xf numFmtId="202" fontId="248" fillId="0" borderId="0" xfId="2530" applyNumberFormat="1" applyFont="1" applyFill="1"/>
    <xf numFmtId="202" fontId="248" fillId="0" borderId="15" xfId="2525" applyNumberFormat="1" applyFont="1" applyBorder="1"/>
    <xf numFmtId="0" fontId="244" fillId="0" borderId="49" xfId="2525" applyFont="1" applyBorder="1" applyAlignment="1">
      <alignment horizontal="center"/>
    </xf>
    <xf numFmtId="0" fontId="244" fillId="0" borderId="0" xfId="2525" applyFont="1" applyAlignment="1">
      <alignment horizontal="center"/>
    </xf>
    <xf numFmtId="0" fontId="244" fillId="0" borderId="0" xfId="2525" applyFont="1" applyAlignment="1">
      <alignment horizontal="left"/>
    </xf>
    <xf numFmtId="0" fontId="248" fillId="0" borderId="49" xfId="878" applyFont="1" applyBorder="1" applyAlignment="1">
      <alignment horizontal="center"/>
    </xf>
    <xf numFmtId="0" fontId="251" fillId="0" borderId="0" xfId="878" applyFont="1" applyAlignment="1">
      <alignment horizontal="center" vertical="center" wrapText="1"/>
    </xf>
    <xf numFmtId="0" fontId="251" fillId="0" borderId="49" xfId="878" applyFont="1" applyBorder="1" applyAlignment="1">
      <alignment horizontal="center" vertical="center" wrapText="1"/>
    </xf>
    <xf numFmtId="39" fontId="246" fillId="0" borderId="0" xfId="2533" applyNumberFormat="1" applyFont="1" applyAlignment="1">
      <alignment horizontal="center" vertical="center" wrapText="1"/>
    </xf>
    <xf numFmtId="39" fontId="246" fillId="0" borderId="49" xfId="2533" applyNumberFormat="1" applyFont="1" applyBorder="1" applyAlignment="1">
      <alignment horizontal="center" vertical="center" wrapText="1"/>
    </xf>
    <xf numFmtId="0" fontId="251" fillId="0" borderId="49" xfId="878" applyFont="1" applyBorder="1" applyAlignment="1">
      <alignment horizontal="center" vertical="center"/>
    </xf>
    <xf numFmtId="0" fontId="251" fillId="0" borderId="28" xfId="878" applyFont="1" applyBorder="1" applyAlignment="1">
      <alignment horizontal="center" vertical="center" wrapText="1"/>
    </xf>
    <xf numFmtId="0" fontId="251" fillId="0" borderId="28" xfId="878" applyFont="1" applyBorder="1" applyAlignment="1">
      <alignment horizontal="center" vertical="center"/>
    </xf>
    <xf numFmtId="0" fontId="251" fillId="0" borderId="0" xfId="878" applyFont="1" applyAlignment="1">
      <alignment horizontal="center" vertical="center"/>
    </xf>
    <xf numFmtId="0" fontId="253" fillId="0" borderId="28" xfId="878" applyFont="1" applyBorder="1" applyAlignment="1">
      <alignment horizontal="center" vertical="center" wrapText="1"/>
    </xf>
    <xf numFmtId="0" fontId="253" fillId="0" borderId="0" xfId="878" applyFont="1" applyAlignment="1">
      <alignment horizontal="center" vertical="center" wrapText="1"/>
    </xf>
    <xf numFmtId="0" fontId="253" fillId="0" borderId="49" xfId="878" applyFont="1" applyBorder="1" applyAlignment="1">
      <alignment horizontal="center" vertical="center" wrapText="1"/>
    </xf>
    <xf numFmtId="0" fontId="248" fillId="0" borderId="24" xfId="878" applyFont="1" applyBorder="1" applyAlignment="1">
      <alignment horizontal="center"/>
    </xf>
    <xf numFmtId="39" fontId="246" fillId="0" borderId="28" xfId="2533" applyNumberFormat="1" applyFont="1" applyBorder="1" applyAlignment="1">
      <alignment horizontal="center" vertical="center" wrapText="1"/>
    </xf>
    <xf numFmtId="0" fontId="251" fillId="0" borderId="28" xfId="878" applyFont="1" applyBorder="1" applyAlignment="1">
      <alignment horizontal="center" wrapText="1"/>
    </xf>
    <xf numFmtId="0" fontId="251" fillId="0" borderId="0" xfId="878" applyFont="1" applyAlignment="1">
      <alignment horizontal="center" wrapText="1"/>
    </xf>
    <xf numFmtId="0" fontId="251" fillId="0" borderId="49" xfId="878" applyFont="1" applyBorder="1" applyAlignment="1">
      <alignment horizontal="center" wrapText="1"/>
    </xf>
    <xf numFmtId="202" fontId="249" fillId="0" borderId="0" xfId="1406" applyNumberFormat="1" applyFont="1" applyFill="1" applyBorder="1"/>
    <xf numFmtId="202" fontId="249" fillId="0" borderId="0" xfId="1406" applyNumberFormat="1" applyFont="1" applyFill="1"/>
  </cellXfs>
  <cellStyles count="4678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a__x0005__x001c__x0005__x000a_ 2 2" xfId="4244" xr:uid="{00000000-0005-0000-0000-000004000000}"/>
    <cellStyle name="_x000b_" xfId="1262" xr:uid="{00000000-0005-0000-0000-000005000000}"/>
    <cellStyle name="&amp;R&amp;&quot;Book Antiqua,Bold&quot;&amp;16A" xfId="1263" xr:uid="{00000000-0005-0000-0000-000006000000}"/>
    <cellStyle name="(Normal)" xfId="1374" xr:uid="{00000000-0005-0000-0000-000007000000}"/>
    <cellStyle name=",Regular&quot;&amp;F. &amp;A_x000a_&amp;D, &amp;Tb" xfId="1264" xr:uid="{00000000-0005-0000-0000-000008000000}"/>
    <cellStyle name="^6A_x0001_" xfId="1" xr:uid="{00000000-0005-0000-0000-000009000000}"/>
    <cellStyle name="^6A_x0001_ 2" xfId="2" xr:uid="{00000000-0005-0000-0000-00000A000000}"/>
    <cellStyle name="^6A_x0001_ 2 2" xfId="3" xr:uid="{00000000-0005-0000-0000-00000B000000}"/>
    <cellStyle name="^6A_x0001_ 2 3" xfId="4" xr:uid="{00000000-0005-0000-0000-00000C000000}"/>
    <cellStyle name="^6A_x0001_ 2 4" xfId="5" xr:uid="{00000000-0005-0000-0000-00000D000000}"/>
    <cellStyle name="^6A_x0001_ 2 5" xfId="6" xr:uid="{00000000-0005-0000-0000-00000E000000}"/>
    <cellStyle name="^6A_x0001_ 3" xfId="7" xr:uid="{00000000-0005-0000-0000-00000F000000}"/>
    <cellStyle name="^6A_x0001_ 4" xfId="8" xr:uid="{00000000-0005-0000-0000-000010000000}"/>
    <cellStyle name="^6A_x0001_ 5" xfId="9" xr:uid="{00000000-0005-0000-0000-000011000000}"/>
    <cellStyle name="^6A_x0001_ 6" xfId="10" xr:uid="{00000000-0005-0000-0000-000012000000}"/>
    <cellStyle name="_AR-FEB" xfId="2536" xr:uid="{00000000-0005-0000-0000-000013000000}"/>
    <cellStyle name="_AR-FEB_1" xfId="2537" xr:uid="{00000000-0005-0000-0000-000014000000}"/>
    <cellStyle name="_AR-FEB_2" xfId="2538" xr:uid="{00000000-0005-0000-0000-000015000000}"/>
    <cellStyle name="_AR-FEB_3" xfId="2539" xr:uid="{00000000-0005-0000-0000-000016000000}"/>
    <cellStyle name="_AR-FEB_4" xfId="2540" xr:uid="{00000000-0005-0000-0000-000017000000}"/>
    <cellStyle name="_AR-FEB_5" xfId="2541" xr:uid="{00000000-0005-0000-0000-000018000000}"/>
    <cellStyle name="_AR-FEB_6" xfId="2542" xr:uid="{00000000-0005-0000-0000-000019000000}"/>
    <cellStyle name="_AR-FEB_7" xfId="2543" xr:uid="{00000000-0005-0000-0000-00001A000000}"/>
    <cellStyle name="_AR-FEB_8" xfId="2544" xr:uid="{00000000-0005-0000-0000-00001B000000}"/>
    <cellStyle name="_AR-FEB_9" xfId="2545" xr:uid="{00000000-0005-0000-0000-00001C000000}"/>
    <cellStyle name="_AR-FEB_A" xfId="2546" xr:uid="{00000000-0005-0000-0000-00001D000000}"/>
    <cellStyle name="_AR-FEB_B" xfId="2547" xr:uid="{00000000-0005-0000-0000-00001E000000}"/>
    <cellStyle name="_BSN 6 ph 3 by som EGM" xfId="2548" xr:uid="{00000000-0005-0000-0000-00001F000000}"/>
    <cellStyle name="_CONDO LUMPINI PLACE Pinklao2  ACT 23มีค50" xfId="2549" xr:uid="{00000000-0005-0000-0000-000020000000}"/>
    <cellStyle name="_Fixed assets" xfId="1265" xr:uid="{00000000-0005-0000-0000-000021000000}"/>
    <cellStyle name="_FSA-FH" xfId="1266" xr:uid="{00000000-0005-0000-0000-000022000000}"/>
    <cellStyle name="_FSA-FH2" xfId="1267" xr:uid="{00000000-0005-0000-0000-000023000000}"/>
    <cellStyle name="_Projection 6PH3" xfId="2550" xr:uid="{00000000-0005-0000-0000-000024000000}"/>
    <cellStyle name="_SRR3" xfId="2551" xr:uid="{00000000-0005-0000-0000-000025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6000000}"/>
    <cellStyle name="_บ้านสวยน้ำใส1" xfId="2553" xr:uid="{00000000-0005-0000-0000-000029000000}"/>
    <cellStyle name="_แผน Revise Budget BSN4 ปรับตาม EGM 30-50 22.25" xfId="2554" xr:uid="{00000000-0005-0000-0000-000027000000}"/>
    <cellStyle name="_แผนการเพิ่มทุนของโครงการบ้านสวยน้ำใส - Updated - Revised#2" xfId="2555" xr:uid="{00000000-0005-0000-0000-000028000000}"/>
    <cellStyle name="¤@¯Elaroux" xfId="11" xr:uid="{00000000-0005-0000-0000-00002A000000}"/>
    <cellStyle name="¤d¤À¦E0]_laroux" xfId="12" xr:uid="{00000000-0005-0000-0000-00002B000000}"/>
    <cellStyle name="¤d¤À¦Elaroux" xfId="13" xr:uid="{00000000-0005-0000-0000-00002C000000}"/>
    <cellStyle name="¤d¤À¦Elaroux 2" xfId="2556" xr:uid="{00000000-0005-0000-0000-00002D000000}"/>
    <cellStyle name="¤d¤À¦Elaroux 2 2" xfId="4245" xr:uid="{00000000-0005-0000-0000-00002E000000}"/>
    <cellStyle name="¤d¤À¦Elaroux 3" xfId="4001" xr:uid="{00000000-0005-0000-0000-00002F000000}"/>
    <cellStyle name="•W€_4m stock" xfId="14" xr:uid="{00000000-0005-0000-0000-000030000000}"/>
    <cellStyle name="_x0018__x0002__x0003_⟀Å٢b" xfId="1268" xr:uid="{00000000-0005-0000-0000-000031000000}"/>
    <cellStyle name="঴" xfId="1269" xr:uid="{00000000-0005-0000-0000-000032000000}"/>
    <cellStyle name="0,0_x000d__x000a_NA_x000d__x000a_" xfId="15" xr:uid="{00000000-0005-0000-0000-000033000000}"/>
    <cellStyle name="0,0_x000d__x000a_NA_x000d__x000a_ 2" xfId="1375" xr:uid="{00000000-0005-0000-0000-000034000000}"/>
    <cellStyle name="0,0_x000d__x000a_NA_x000d__x000a__Mono_Traval_M" xfId="1376" xr:uid="{00000000-0005-0000-0000-000035000000}"/>
    <cellStyle name="0::Color [Empty]:False:False:Color [Empty]:Right:None:" xfId="16" xr:uid="{00000000-0005-0000-0000-000036000000}"/>
    <cellStyle name="0::Color [Empty]:False:False:Color [Empty]:Right:None: 10" xfId="17" xr:uid="{00000000-0005-0000-0000-000037000000}"/>
    <cellStyle name="0::Color [Empty]:False:False:Color [Empty]:Right:None: 2" xfId="18" xr:uid="{00000000-0005-0000-0000-000038000000}"/>
    <cellStyle name="0::Color [Empty]:False:False:Color [Empty]:Right:None: 3" xfId="19" xr:uid="{00000000-0005-0000-0000-000039000000}"/>
    <cellStyle name="0::Color [Empty]:False:False:Color [Empty]:Right:None: 4" xfId="20" xr:uid="{00000000-0005-0000-0000-00003A000000}"/>
    <cellStyle name="0::Color [Empty]:False:False:Color [Empty]:Right:None: 5" xfId="21" xr:uid="{00000000-0005-0000-0000-00003B000000}"/>
    <cellStyle name="0::Color [Empty]:False:False:Color [Empty]:Right:None: 6" xfId="22" xr:uid="{00000000-0005-0000-0000-00003C000000}"/>
    <cellStyle name="0::Color [Empty]:False:False:Color [Empty]:Right:None: 7" xfId="23" xr:uid="{00000000-0005-0000-0000-00003D000000}"/>
    <cellStyle name="0::Color [Empty]:False:False:Color [Empty]:Right:None: 8" xfId="24" xr:uid="{00000000-0005-0000-0000-00003E000000}"/>
    <cellStyle name="0::Color [Empty]:False:False:Color [Empty]:Right:None: 9" xfId="25" xr:uid="{00000000-0005-0000-0000-00003F000000}"/>
    <cellStyle name="0::Color [Empty]:False:False:Color [Empty]:Right:None:_FAM GTEF_Lead 31.7.10" xfId="26" xr:uid="{00000000-0005-0000-0000-000040000000}"/>
    <cellStyle name="0::Color [Empty]:True:False:Color [Empty]:Center:None:" xfId="27" xr:uid="{00000000-0005-0000-0000-000041000000}"/>
    <cellStyle name="0::Color [Empty]:True:False:Color [Empty]:Center:None: 10" xfId="28" xr:uid="{00000000-0005-0000-0000-000042000000}"/>
    <cellStyle name="0::Color [Empty]:True:False:Color [Empty]:Center:None: 2" xfId="29" xr:uid="{00000000-0005-0000-0000-000043000000}"/>
    <cellStyle name="0::Color [Empty]:True:False:Color [Empty]:Center:None: 3" xfId="30" xr:uid="{00000000-0005-0000-0000-000044000000}"/>
    <cellStyle name="0::Color [Empty]:True:False:Color [Empty]:Center:None: 4" xfId="31" xr:uid="{00000000-0005-0000-0000-000045000000}"/>
    <cellStyle name="0::Color [Empty]:True:False:Color [Empty]:Center:None: 5" xfId="32" xr:uid="{00000000-0005-0000-0000-000046000000}"/>
    <cellStyle name="0::Color [Empty]:True:False:Color [Empty]:Center:None: 6" xfId="33" xr:uid="{00000000-0005-0000-0000-000047000000}"/>
    <cellStyle name="0::Color [Empty]:True:False:Color [Empty]:Center:None: 7" xfId="34" xr:uid="{00000000-0005-0000-0000-000048000000}"/>
    <cellStyle name="0::Color [Empty]:True:False:Color [Empty]:Center:None: 8" xfId="35" xr:uid="{00000000-0005-0000-0000-000049000000}"/>
    <cellStyle name="0::Color [Empty]:True:False:Color [Empty]:Center:None: 9" xfId="36" xr:uid="{00000000-0005-0000-0000-00004A000000}"/>
    <cellStyle name="0::Color [Empty]:True:False:Color [Empty]:Center:None:_FAM GTEF_Lead 31.7.10" xfId="37" xr:uid="{00000000-0005-0000-0000-00004B000000}"/>
    <cellStyle name="0::Color [Empty]:True:False:Color [Empty]:Right:None:" xfId="38" xr:uid="{00000000-0005-0000-0000-00004C000000}"/>
    <cellStyle name="0::Color [Empty]:True:False:Color [Empty]:Right:None: 10" xfId="39" xr:uid="{00000000-0005-0000-0000-00004D000000}"/>
    <cellStyle name="0::Color [Empty]:True:False:Color [Empty]:Right:None: 2" xfId="40" xr:uid="{00000000-0005-0000-0000-00004E000000}"/>
    <cellStyle name="0::Color [Empty]:True:False:Color [Empty]:Right:None: 3" xfId="41" xr:uid="{00000000-0005-0000-0000-00004F000000}"/>
    <cellStyle name="0::Color [Empty]:True:False:Color [Empty]:Right:None: 4" xfId="42" xr:uid="{00000000-0005-0000-0000-000050000000}"/>
    <cellStyle name="0::Color [Empty]:True:False:Color [Empty]:Right:None: 5" xfId="43" xr:uid="{00000000-0005-0000-0000-000051000000}"/>
    <cellStyle name="0::Color [Empty]:True:False:Color [Empty]:Right:None: 6" xfId="44" xr:uid="{00000000-0005-0000-0000-000052000000}"/>
    <cellStyle name="0::Color [Empty]:True:False:Color [Empty]:Right:None: 7" xfId="45" xr:uid="{00000000-0005-0000-0000-000053000000}"/>
    <cellStyle name="0::Color [Empty]:True:False:Color [Empty]:Right:None: 8" xfId="46" xr:uid="{00000000-0005-0000-0000-000054000000}"/>
    <cellStyle name="0::Color [Empty]:True:False:Color [Empty]:Right:None: 9" xfId="47" xr:uid="{00000000-0005-0000-0000-000055000000}"/>
    <cellStyle name="0::Color [Empty]:True:False:Color [Empty]:Right:None:_FAM GTEF_Lead 31.7.10" xfId="48" xr:uid="{00000000-0005-0000-0000-000056000000}"/>
    <cellStyle name="0:0.00 [$EUR]:Color [Empty]:False:False:Color [Empty]:Right:None:" xfId="49" xr:uid="{00000000-0005-0000-0000-000057000000}"/>
    <cellStyle name="0:0.00 [$EUR]:Color [Empty]:False:False:Color [Empty]:Right:None: 10" xfId="50" xr:uid="{00000000-0005-0000-0000-000058000000}"/>
    <cellStyle name="0:0.00 [$EUR]:Color [Empty]:False:False:Color [Empty]:Right:None: 2" xfId="51" xr:uid="{00000000-0005-0000-0000-000059000000}"/>
    <cellStyle name="0:0.00 [$EUR]:Color [Empty]:False:False:Color [Empty]:Right:None: 3" xfId="52" xr:uid="{00000000-0005-0000-0000-00005A000000}"/>
    <cellStyle name="0:0.00 [$EUR]:Color [Empty]:False:False:Color [Empty]:Right:None: 4" xfId="53" xr:uid="{00000000-0005-0000-0000-00005B000000}"/>
    <cellStyle name="0:0.00 [$EUR]:Color [Empty]:False:False:Color [Empty]:Right:None: 5" xfId="54" xr:uid="{00000000-0005-0000-0000-00005C000000}"/>
    <cellStyle name="0:0.00 [$EUR]:Color [Empty]:False:False:Color [Empty]:Right:None: 6" xfId="55" xr:uid="{00000000-0005-0000-0000-00005D000000}"/>
    <cellStyle name="0:0.00 [$EUR]:Color [Empty]:False:False:Color [Empty]:Right:None: 7" xfId="56" xr:uid="{00000000-0005-0000-0000-00005E000000}"/>
    <cellStyle name="0:0.00 [$EUR]:Color [Empty]:False:False:Color [Empty]:Right:None: 8" xfId="57" xr:uid="{00000000-0005-0000-0000-00005F000000}"/>
    <cellStyle name="0:0.00 [$EUR]:Color [Empty]:False:False:Color [Empty]:Right:None: 9" xfId="58" xr:uid="{00000000-0005-0000-0000-000060000000}"/>
    <cellStyle name="0:0.00 [$EUR]:Color [Empty]:False:False:Color [Empty]:Right:None:_FAM GTEF_Lead 31.7.10" xfId="59" xr:uid="{00000000-0005-0000-0000-000061000000}"/>
    <cellStyle name="0]_ITOCPX" xfId="1270" xr:uid="{00000000-0005-0000-0000-000062000000}"/>
    <cellStyle name="14::Color [Empty]:True:False:Color [Empty]:Right:None:" xfId="60" xr:uid="{00000000-0005-0000-0000-000063000000}"/>
    <cellStyle name="14::Color [Empty]:True:False:Color [Empty]:Right:None: 10" xfId="61" xr:uid="{00000000-0005-0000-0000-000064000000}"/>
    <cellStyle name="14::Color [Empty]:True:False:Color [Empty]:Right:None: 2" xfId="62" xr:uid="{00000000-0005-0000-0000-000065000000}"/>
    <cellStyle name="14::Color [Empty]:True:False:Color [Empty]:Right:None: 3" xfId="63" xr:uid="{00000000-0005-0000-0000-000066000000}"/>
    <cellStyle name="14::Color [Empty]:True:False:Color [Empty]:Right:None: 4" xfId="64" xr:uid="{00000000-0005-0000-0000-000067000000}"/>
    <cellStyle name="14::Color [Empty]:True:False:Color [Empty]:Right:None: 5" xfId="65" xr:uid="{00000000-0005-0000-0000-000068000000}"/>
    <cellStyle name="14::Color [Empty]:True:False:Color [Empty]:Right:None: 6" xfId="66" xr:uid="{00000000-0005-0000-0000-000069000000}"/>
    <cellStyle name="14::Color [Empty]:True:False:Color [Empty]:Right:None: 7" xfId="67" xr:uid="{00000000-0005-0000-0000-00006A000000}"/>
    <cellStyle name="14::Color [Empty]:True:False:Color [Empty]:Right:None: 8" xfId="68" xr:uid="{00000000-0005-0000-0000-00006B000000}"/>
    <cellStyle name="14::Color [Empty]:True:False:Color [Empty]:Right:None: 9" xfId="69" xr:uid="{00000000-0005-0000-0000-00006C000000}"/>
    <cellStyle name="14::Color [Empty]:True:False:Color [Empty]:Right:None:_FAM GTEF_Lead 31.7.10" xfId="70" xr:uid="{00000000-0005-0000-0000-00006D000000}"/>
    <cellStyle name="20% - Accent1" xfId="149" builtinId="30" customBuiltin="1"/>
    <cellStyle name="20% - Accent1 10" xfId="71" xr:uid="{00000000-0005-0000-0000-00006F000000}"/>
    <cellStyle name="20% - Accent1 11" xfId="72" xr:uid="{00000000-0005-0000-0000-000070000000}"/>
    <cellStyle name="20% - Accent1 12" xfId="73" xr:uid="{00000000-0005-0000-0000-000071000000}"/>
    <cellStyle name="20% - Accent1 13" xfId="74" xr:uid="{00000000-0005-0000-0000-000072000000}"/>
    <cellStyle name="20% - Accent1 14" xfId="75" xr:uid="{00000000-0005-0000-0000-000073000000}"/>
    <cellStyle name="20% - Accent1 15" xfId="2557" xr:uid="{00000000-0005-0000-0000-000074000000}"/>
    <cellStyle name="20% - Accent1 2" xfId="76" xr:uid="{00000000-0005-0000-0000-000075000000}"/>
    <cellStyle name="20% - Accent1 2 2" xfId="2559" xr:uid="{00000000-0005-0000-0000-000076000000}"/>
    <cellStyle name="20% - Accent1 2 3" xfId="2558" xr:uid="{00000000-0005-0000-0000-000077000000}"/>
    <cellStyle name="20% - Accent1 3" xfId="77" xr:uid="{00000000-0005-0000-0000-000078000000}"/>
    <cellStyle name="20% - Accent1 4" xfId="78" xr:uid="{00000000-0005-0000-0000-000079000000}"/>
    <cellStyle name="20% - Accent1 5" xfId="79" xr:uid="{00000000-0005-0000-0000-00007A000000}"/>
    <cellStyle name="20% - Accent1 6" xfId="80" xr:uid="{00000000-0005-0000-0000-00007B000000}"/>
    <cellStyle name="20% - Accent1 7" xfId="81" xr:uid="{00000000-0005-0000-0000-00007C000000}"/>
    <cellStyle name="20% - Accent1 8" xfId="82" xr:uid="{00000000-0005-0000-0000-00007D000000}"/>
    <cellStyle name="20% - Accent1 9" xfId="83" xr:uid="{00000000-0005-0000-0000-00007E000000}"/>
    <cellStyle name="20% - Accent2" xfId="150" builtinId="34" customBuiltin="1"/>
    <cellStyle name="20% - Accent2 10" xfId="84" xr:uid="{00000000-0005-0000-0000-000080000000}"/>
    <cellStyle name="20% - Accent2 11" xfId="85" xr:uid="{00000000-0005-0000-0000-000081000000}"/>
    <cellStyle name="20% - Accent2 12" xfId="86" xr:uid="{00000000-0005-0000-0000-000082000000}"/>
    <cellStyle name="20% - Accent2 13" xfId="87" xr:uid="{00000000-0005-0000-0000-000083000000}"/>
    <cellStyle name="20% - Accent2 14" xfId="88" xr:uid="{00000000-0005-0000-0000-000084000000}"/>
    <cellStyle name="20% - Accent2 15" xfId="2560" xr:uid="{00000000-0005-0000-0000-000085000000}"/>
    <cellStyle name="20% - Accent2 2" xfId="89" xr:uid="{00000000-0005-0000-0000-000086000000}"/>
    <cellStyle name="20% - Accent2 2 2" xfId="2562" xr:uid="{00000000-0005-0000-0000-000087000000}"/>
    <cellStyle name="20% - Accent2 2 3" xfId="2561" xr:uid="{00000000-0005-0000-0000-000088000000}"/>
    <cellStyle name="20% - Accent2 3" xfId="90" xr:uid="{00000000-0005-0000-0000-000089000000}"/>
    <cellStyle name="20% - Accent2 4" xfId="91" xr:uid="{00000000-0005-0000-0000-00008A000000}"/>
    <cellStyle name="20% - Accent2 5" xfId="92" xr:uid="{00000000-0005-0000-0000-00008B000000}"/>
    <cellStyle name="20% - Accent2 6" xfId="93" xr:uid="{00000000-0005-0000-0000-00008C000000}"/>
    <cellStyle name="20% - Accent2 7" xfId="94" xr:uid="{00000000-0005-0000-0000-00008D000000}"/>
    <cellStyle name="20% - Accent2 8" xfId="95" xr:uid="{00000000-0005-0000-0000-00008E000000}"/>
    <cellStyle name="20% - Accent2 9" xfId="96" xr:uid="{00000000-0005-0000-0000-00008F000000}"/>
    <cellStyle name="20% - Accent3" xfId="151" builtinId="38" customBuiltin="1"/>
    <cellStyle name="20% - Accent3 10" xfId="97" xr:uid="{00000000-0005-0000-0000-000091000000}"/>
    <cellStyle name="20% - Accent3 11" xfId="98" xr:uid="{00000000-0005-0000-0000-000092000000}"/>
    <cellStyle name="20% - Accent3 12" xfId="99" xr:uid="{00000000-0005-0000-0000-000093000000}"/>
    <cellStyle name="20% - Accent3 13" xfId="100" xr:uid="{00000000-0005-0000-0000-000094000000}"/>
    <cellStyle name="20% - Accent3 14" xfId="101" xr:uid="{00000000-0005-0000-0000-000095000000}"/>
    <cellStyle name="20% - Accent3 15" xfId="2563" xr:uid="{00000000-0005-0000-0000-000096000000}"/>
    <cellStyle name="20% - Accent3 2" xfId="102" xr:uid="{00000000-0005-0000-0000-000097000000}"/>
    <cellStyle name="20% - Accent3 2 2" xfId="2565" xr:uid="{00000000-0005-0000-0000-000098000000}"/>
    <cellStyle name="20% - Accent3 2 3" xfId="2564" xr:uid="{00000000-0005-0000-0000-000099000000}"/>
    <cellStyle name="20% - Accent3 3" xfId="103" xr:uid="{00000000-0005-0000-0000-00009A000000}"/>
    <cellStyle name="20% - Accent3 4" xfId="104" xr:uid="{00000000-0005-0000-0000-00009B000000}"/>
    <cellStyle name="20% - Accent3 5" xfId="105" xr:uid="{00000000-0005-0000-0000-00009C000000}"/>
    <cellStyle name="20% - Accent3 6" xfId="106" xr:uid="{00000000-0005-0000-0000-00009D000000}"/>
    <cellStyle name="20% - Accent3 7" xfId="107" xr:uid="{00000000-0005-0000-0000-00009E000000}"/>
    <cellStyle name="20% - Accent3 8" xfId="108" xr:uid="{00000000-0005-0000-0000-00009F000000}"/>
    <cellStyle name="20% - Accent3 9" xfId="109" xr:uid="{00000000-0005-0000-0000-0000A0000000}"/>
    <cellStyle name="20% - Accent4" xfId="152" builtinId="42" customBuiltin="1"/>
    <cellStyle name="20% - Accent4 10" xfId="110" xr:uid="{00000000-0005-0000-0000-0000A2000000}"/>
    <cellStyle name="20% - Accent4 11" xfId="111" xr:uid="{00000000-0005-0000-0000-0000A3000000}"/>
    <cellStyle name="20% - Accent4 12" xfId="112" xr:uid="{00000000-0005-0000-0000-0000A4000000}"/>
    <cellStyle name="20% - Accent4 13" xfId="113" xr:uid="{00000000-0005-0000-0000-0000A5000000}"/>
    <cellStyle name="20% - Accent4 14" xfId="114" xr:uid="{00000000-0005-0000-0000-0000A6000000}"/>
    <cellStyle name="20% - Accent4 15" xfId="2566" xr:uid="{00000000-0005-0000-0000-0000A7000000}"/>
    <cellStyle name="20% - Accent4 2" xfId="115" xr:uid="{00000000-0005-0000-0000-0000A8000000}"/>
    <cellStyle name="20% - Accent4 2 2" xfId="2568" xr:uid="{00000000-0005-0000-0000-0000A9000000}"/>
    <cellStyle name="20% - Accent4 2 3" xfId="2567" xr:uid="{00000000-0005-0000-0000-0000AA000000}"/>
    <cellStyle name="20% - Accent4 3" xfId="116" xr:uid="{00000000-0005-0000-0000-0000AB000000}"/>
    <cellStyle name="20% - Accent4 4" xfId="117" xr:uid="{00000000-0005-0000-0000-0000AC000000}"/>
    <cellStyle name="20% - Accent4 5" xfId="118" xr:uid="{00000000-0005-0000-0000-0000AD000000}"/>
    <cellStyle name="20% - Accent4 6" xfId="119" xr:uid="{00000000-0005-0000-0000-0000AE000000}"/>
    <cellStyle name="20% - Accent4 7" xfId="120" xr:uid="{00000000-0005-0000-0000-0000AF000000}"/>
    <cellStyle name="20% - Accent4 8" xfId="121" xr:uid="{00000000-0005-0000-0000-0000B0000000}"/>
    <cellStyle name="20% - Accent4 9" xfId="122" xr:uid="{00000000-0005-0000-0000-0000B1000000}"/>
    <cellStyle name="20% - Accent5" xfId="153" builtinId="46" customBuiltin="1"/>
    <cellStyle name="20% - Accent5 10" xfId="123" xr:uid="{00000000-0005-0000-0000-0000B3000000}"/>
    <cellStyle name="20% - Accent5 11" xfId="124" xr:uid="{00000000-0005-0000-0000-0000B4000000}"/>
    <cellStyle name="20% - Accent5 12" xfId="125" xr:uid="{00000000-0005-0000-0000-0000B5000000}"/>
    <cellStyle name="20% - Accent5 13" xfId="126" xr:uid="{00000000-0005-0000-0000-0000B6000000}"/>
    <cellStyle name="20% - Accent5 14" xfId="127" xr:uid="{00000000-0005-0000-0000-0000B7000000}"/>
    <cellStyle name="20% - Accent5 15" xfId="2569" xr:uid="{00000000-0005-0000-0000-0000B8000000}"/>
    <cellStyle name="20% - Accent5 2" xfId="128" xr:uid="{00000000-0005-0000-0000-0000B9000000}"/>
    <cellStyle name="20% - Accent5 2 2" xfId="2571" xr:uid="{00000000-0005-0000-0000-0000BA000000}"/>
    <cellStyle name="20% - Accent5 2 3" xfId="2570" xr:uid="{00000000-0005-0000-0000-0000BB000000}"/>
    <cellStyle name="20% - Accent5 3" xfId="129" xr:uid="{00000000-0005-0000-0000-0000BC000000}"/>
    <cellStyle name="20% - Accent5 4" xfId="130" xr:uid="{00000000-0005-0000-0000-0000BD000000}"/>
    <cellStyle name="20% - Accent5 5" xfId="131" xr:uid="{00000000-0005-0000-0000-0000BE000000}"/>
    <cellStyle name="20% - Accent5 6" xfId="132" xr:uid="{00000000-0005-0000-0000-0000BF000000}"/>
    <cellStyle name="20% - Accent5 7" xfId="133" xr:uid="{00000000-0005-0000-0000-0000C0000000}"/>
    <cellStyle name="20% - Accent5 8" xfId="134" xr:uid="{00000000-0005-0000-0000-0000C1000000}"/>
    <cellStyle name="20% - Accent5 9" xfId="135" xr:uid="{00000000-0005-0000-0000-0000C2000000}"/>
    <cellStyle name="20% - Accent6" xfId="154" builtinId="50" customBuiltin="1"/>
    <cellStyle name="20% - Accent6 10" xfId="136" xr:uid="{00000000-0005-0000-0000-0000C4000000}"/>
    <cellStyle name="20% - Accent6 11" xfId="137" xr:uid="{00000000-0005-0000-0000-0000C5000000}"/>
    <cellStyle name="20% - Accent6 12" xfId="138" xr:uid="{00000000-0005-0000-0000-0000C6000000}"/>
    <cellStyle name="20% - Accent6 13" xfId="139" xr:uid="{00000000-0005-0000-0000-0000C7000000}"/>
    <cellStyle name="20% - Accent6 14" xfId="140" xr:uid="{00000000-0005-0000-0000-0000C8000000}"/>
    <cellStyle name="20% - Accent6 15" xfId="2572" xr:uid="{00000000-0005-0000-0000-0000C9000000}"/>
    <cellStyle name="20% - Accent6 2" xfId="141" xr:uid="{00000000-0005-0000-0000-0000CA000000}"/>
    <cellStyle name="20% - Accent6 2 2" xfId="2574" xr:uid="{00000000-0005-0000-0000-0000CB000000}"/>
    <cellStyle name="20% - Accent6 2 3" xfId="2573" xr:uid="{00000000-0005-0000-0000-0000CC000000}"/>
    <cellStyle name="20% - Accent6 3" xfId="142" xr:uid="{00000000-0005-0000-0000-0000CD000000}"/>
    <cellStyle name="20% - Accent6 4" xfId="143" xr:uid="{00000000-0005-0000-0000-0000CE000000}"/>
    <cellStyle name="20% - Accent6 5" xfId="144" xr:uid="{00000000-0005-0000-0000-0000CF000000}"/>
    <cellStyle name="20% - Accent6 6" xfId="145" xr:uid="{00000000-0005-0000-0000-0000D0000000}"/>
    <cellStyle name="20% - Accent6 7" xfId="146" xr:uid="{00000000-0005-0000-0000-0000D1000000}"/>
    <cellStyle name="20% - Accent6 8" xfId="147" xr:uid="{00000000-0005-0000-0000-0000D2000000}"/>
    <cellStyle name="20% - Accent6 9" xfId="148" xr:uid="{00000000-0005-0000-0000-0000D3000000}"/>
    <cellStyle name="20% - ส่วนที่ถูกเน้น1 2" xfId="2575" xr:uid="{00000000-0005-0000-0000-0000D4000000}"/>
    <cellStyle name="20% - ส่วนที่ถูกเน้น2 2" xfId="2576" xr:uid="{00000000-0005-0000-0000-0000D5000000}"/>
    <cellStyle name="20% - ส่วนที่ถูกเน้น3 2" xfId="2577" xr:uid="{00000000-0005-0000-0000-0000D6000000}"/>
    <cellStyle name="20% - ส่วนที่ถูกเน้น4 2" xfId="2578" xr:uid="{00000000-0005-0000-0000-0000D7000000}"/>
    <cellStyle name="20% - ส่วนที่ถูกเน้น5 2" xfId="2579" xr:uid="{00000000-0005-0000-0000-0000D8000000}"/>
    <cellStyle name="20% - ส่วนที่ถูกเน้น6 2" xfId="2580" xr:uid="{00000000-0005-0000-0000-0000D9000000}"/>
    <cellStyle name="๒๖๋_x000d_A_x0001_" xfId="155" xr:uid="{00000000-0005-0000-0000-0000DA000000}"/>
    <cellStyle name="๒๖๋_x000d_A_x0001_ 10" xfId="156" xr:uid="{00000000-0005-0000-0000-0000DB000000}"/>
    <cellStyle name="๒๖๋_x000d_A_x0001_ 11" xfId="157" xr:uid="{00000000-0005-0000-0000-0000DC000000}"/>
    <cellStyle name="๒๖๋_x000d_A_x0001_ 2" xfId="158" xr:uid="{00000000-0005-0000-0000-0000DD000000}"/>
    <cellStyle name="๒๖๋_x000d_A_x0001_ 2 2" xfId="159" xr:uid="{00000000-0005-0000-0000-0000DE000000}"/>
    <cellStyle name="๒๖๋_x000d_A_x0001_ 2 3" xfId="160" xr:uid="{00000000-0005-0000-0000-0000DF000000}"/>
    <cellStyle name="๒๖๋_x000d_A_x0001_ 2 4" xfId="161" xr:uid="{00000000-0005-0000-0000-0000E0000000}"/>
    <cellStyle name="๒๖๋_x000d_A_x0001_ 2 5" xfId="162" xr:uid="{00000000-0005-0000-0000-0000E1000000}"/>
    <cellStyle name="๒๖๋_x000d_A_x0001_ 3" xfId="163" xr:uid="{00000000-0005-0000-0000-0000E2000000}"/>
    <cellStyle name="๒๖๋_x000d_A_x0001_ 4" xfId="164" xr:uid="{00000000-0005-0000-0000-0000E3000000}"/>
    <cellStyle name="๒๖๋_x000d_A_x0001_ 5" xfId="165" xr:uid="{00000000-0005-0000-0000-0000E4000000}"/>
    <cellStyle name="๒๖๋_x000d_A_x0001_ 6" xfId="166" xr:uid="{00000000-0005-0000-0000-0000E5000000}"/>
    <cellStyle name="๒๖๋_x000d_A_x0001_ 7" xfId="167" xr:uid="{00000000-0005-0000-0000-0000E6000000}"/>
    <cellStyle name="๒๖๋_x000d_A_x0001_ 8" xfId="168" xr:uid="{00000000-0005-0000-0000-0000E7000000}"/>
    <cellStyle name="๒๖๋_x000d_A_x0001_ 9" xfId="169" xr:uid="{00000000-0005-0000-0000-0000E8000000}"/>
    <cellStyle name="๒Wลว - Style1" xfId="2581" xr:uid="{00000000-0005-0000-0000-0000E9000000}"/>
    <cellStyle name="๒Wลว - Style2" xfId="2582" xr:uid="{00000000-0005-0000-0000-0000EA000000}"/>
    <cellStyle name="๒Wลว - Style3" xfId="2583" xr:uid="{00000000-0005-0000-0000-0000EB000000}"/>
    <cellStyle name="๒Wลว - Style4" xfId="2584" xr:uid="{00000000-0005-0000-0000-0000EC000000}"/>
    <cellStyle name="๒Wลว - Style5" xfId="2585" xr:uid="{00000000-0005-0000-0000-0000ED000000}"/>
    <cellStyle name="๒Wลว - Style6" xfId="2586" xr:uid="{00000000-0005-0000-0000-0000EE000000}"/>
    <cellStyle name="๒Wลว - Style7" xfId="2587" xr:uid="{00000000-0005-0000-0000-0000EF000000}"/>
    <cellStyle name="๒Wลว - Style8" xfId="2588" xr:uid="{00000000-0005-0000-0000-0000F0000000}"/>
    <cellStyle name="³f¹E[0]_laroux" xfId="170" xr:uid="{00000000-0005-0000-0000-0000F1000000}"/>
    <cellStyle name="³f¹ô_laroux" xfId="171" xr:uid="{00000000-0005-0000-0000-0000F2000000}"/>
    <cellStyle name="40% - Accent1" xfId="250" builtinId="31" customBuiltin="1"/>
    <cellStyle name="40% - Accent1 10" xfId="172" xr:uid="{00000000-0005-0000-0000-0000F4000000}"/>
    <cellStyle name="40% - Accent1 11" xfId="173" xr:uid="{00000000-0005-0000-0000-0000F5000000}"/>
    <cellStyle name="40% - Accent1 12" xfId="174" xr:uid="{00000000-0005-0000-0000-0000F6000000}"/>
    <cellStyle name="40% - Accent1 13" xfId="175" xr:uid="{00000000-0005-0000-0000-0000F7000000}"/>
    <cellStyle name="40% - Accent1 14" xfId="176" xr:uid="{00000000-0005-0000-0000-0000F8000000}"/>
    <cellStyle name="40% - Accent1 15" xfId="2589" xr:uid="{00000000-0005-0000-0000-0000F9000000}"/>
    <cellStyle name="40% - Accent1 2" xfId="177" xr:uid="{00000000-0005-0000-0000-0000FA000000}"/>
    <cellStyle name="40% - Accent1 2 2" xfId="2591" xr:uid="{00000000-0005-0000-0000-0000FB000000}"/>
    <cellStyle name="40% - Accent1 2 3" xfId="2590" xr:uid="{00000000-0005-0000-0000-0000FC000000}"/>
    <cellStyle name="40% - Accent1 3" xfId="178" xr:uid="{00000000-0005-0000-0000-0000FD000000}"/>
    <cellStyle name="40% - Accent1 4" xfId="179" xr:uid="{00000000-0005-0000-0000-0000FE000000}"/>
    <cellStyle name="40% - Accent1 5" xfId="180" xr:uid="{00000000-0005-0000-0000-0000FF000000}"/>
    <cellStyle name="40% - Accent1 6" xfId="181" xr:uid="{00000000-0005-0000-0000-000000010000}"/>
    <cellStyle name="40% - Accent1 7" xfId="182" xr:uid="{00000000-0005-0000-0000-000001010000}"/>
    <cellStyle name="40% - Accent1 8" xfId="183" xr:uid="{00000000-0005-0000-0000-000002010000}"/>
    <cellStyle name="40% - Accent1 9" xfId="184" xr:uid="{00000000-0005-0000-0000-000003010000}"/>
    <cellStyle name="40% - Accent2" xfId="251" builtinId="35" customBuiltin="1"/>
    <cellStyle name="40% - Accent2 10" xfId="185" xr:uid="{00000000-0005-0000-0000-000005010000}"/>
    <cellStyle name="40% - Accent2 11" xfId="186" xr:uid="{00000000-0005-0000-0000-000006010000}"/>
    <cellStyle name="40% - Accent2 12" xfId="187" xr:uid="{00000000-0005-0000-0000-000007010000}"/>
    <cellStyle name="40% - Accent2 13" xfId="188" xr:uid="{00000000-0005-0000-0000-000008010000}"/>
    <cellStyle name="40% - Accent2 14" xfId="189" xr:uid="{00000000-0005-0000-0000-000009010000}"/>
    <cellStyle name="40% - Accent2 15" xfId="2592" xr:uid="{00000000-0005-0000-0000-00000A010000}"/>
    <cellStyle name="40% - Accent2 2" xfId="190" xr:uid="{00000000-0005-0000-0000-00000B010000}"/>
    <cellStyle name="40% - Accent2 2 2" xfId="2594" xr:uid="{00000000-0005-0000-0000-00000C010000}"/>
    <cellStyle name="40% - Accent2 2 3" xfId="2593" xr:uid="{00000000-0005-0000-0000-00000D010000}"/>
    <cellStyle name="40% - Accent2 3" xfId="191" xr:uid="{00000000-0005-0000-0000-00000E010000}"/>
    <cellStyle name="40% - Accent2 4" xfId="192" xr:uid="{00000000-0005-0000-0000-00000F010000}"/>
    <cellStyle name="40% - Accent2 5" xfId="193" xr:uid="{00000000-0005-0000-0000-000010010000}"/>
    <cellStyle name="40% - Accent2 6" xfId="194" xr:uid="{00000000-0005-0000-0000-000011010000}"/>
    <cellStyle name="40% - Accent2 7" xfId="195" xr:uid="{00000000-0005-0000-0000-000012010000}"/>
    <cellStyle name="40% - Accent2 8" xfId="196" xr:uid="{00000000-0005-0000-0000-000013010000}"/>
    <cellStyle name="40% - Accent2 9" xfId="197" xr:uid="{00000000-0005-0000-0000-000014010000}"/>
    <cellStyle name="40% - Accent3" xfId="252" builtinId="39" customBuiltin="1"/>
    <cellStyle name="40% - Accent3 10" xfId="198" xr:uid="{00000000-0005-0000-0000-000016010000}"/>
    <cellStyle name="40% - Accent3 11" xfId="199" xr:uid="{00000000-0005-0000-0000-000017010000}"/>
    <cellStyle name="40% - Accent3 12" xfId="200" xr:uid="{00000000-0005-0000-0000-000018010000}"/>
    <cellStyle name="40% - Accent3 13" xfId="201" xr:uid="{00000000-0005-0000-0000-000019010000}"/>
    <cellStyle name="40% - Accent3 14" xfId="202" xr:uid="{00000000-0005-0000-0000-00001A010000}"/>
    <cellStyle name="40% - Accent3 15" xfId="2595" xr:uid="{00000000-0005-0000-0000-00001B010000}"/>
    <cellStyle name="40% - Accent3 2" xfId="203" xr:uid="{00000000-0005-0000-0000-00001C010000}"/>
    <cellStyle name="40% - Accent3 2 2" xfId="2597" xr:uid="{00000000-0005-0000-0000-00001D010000}"/>
    <cellStyle name="40% - Accent3 2 3" xfId="2596" xr:uid="{00000000-0005-0000-0000-00001E010000}"/>
    <cellStyle name="40% - Accent3 3" xfId="204" xr:uid="{00000000-0005-0000-0000-00001F010000}"/>
    <cellStyle name="40% - Accent3 4" xfId="205" xr:uid="{00000000-0005-0000-0000-000020010000}"/>
    <cellStyle name="40% - Accent3 5" xfId="206" xr:uid="{00000000-0005-0000-0000-000021010000}"/>
    <cellStyle name="40% - Accent3 6" xfId="207" xr:uid="{00000000-0005-0000-0000-000022010000}"/>
    <cellStyle name="40% - Accent3 7" xfId="208" xr:uid="{00000000-0005-0000-0000-000023010000}"/>
    <cellStyle name="40% - Accent3 8" xfId="209" xr:uid="{00000000-0005-0000-0000-000024010000}"/>
    <cellStyle name="40% - Accent3 9" xfId="210" xr:uid="{00000000-0005-0000-0000-000025010000}"/>
    <cellStyle name="40% - Accent4" xfId="253" builtinId="43" customBuiltin="1"/>
    <cellStyle name="40% - Accent4 10" xfId="211" xr:uid="{00000000-0005-0000-0000-000027010000}"/>
    <cellStyle name="40% - Accent4 11" xfId="212" xr:uid="{00000000-0005-0000-0000-000028010000}"/>
    <cellStyle name="40% - Accent4 12" xfId="213" xr:uid="{00000000-0005-0000-0000-000029010000}"/>
    <cellStyle name="40% - Accent4 13" xfId="214" xr:uid="{00000000-0005-0000-0000-00002A010000}"/>
    <cellStyle name="40% - Accent4 14" xfId="215" xr:uid="{00000000-0005-0000-0000-00002B010000}"/>
    <cellStyle name="40% - Accent4 15" xfId="2598" xr:uid="{00000000-0005-0000-0000-00002C010000}"/>
    <cellStyle name="40% - Accent4 2" xfId="216" xr:uid="{00000000-0005-0000-0000-00002D010000}"/>
    <cellStyle name="40% - Accent4 2 2" xfId="2600" xr:uid="{00000000-0005-0000-0000-00002E010000}"/>
    <cellStyle name="40% - Accent4 2 3" xfId="2599" xr:uid="{00000000-0005-0000-0000-00002F010000}"/>
    <cellStyle name="40% - Accent4 3" xfId="217" xr:uid="{00000000-0005-0000-0000-000030010000}"/>
    <cellStyle name="40% - Accent4 4" xfId="218" xr:uid="{00000000-0005-0000-0000-000031010000}"/>
    <cellStyle name="40% - Accent4 5" xfId="219" xr:uid="{00000000-0005-0000-0000-000032010000}"/>
    <cellStyle name="40% - Accent4 6" xfId="220" xr:uid="{00000000-0005-0000-0000-000033010000}"/>
    <cellStyle name="40% - Accent4 7" xfId="221" xr:uid="{00000000-0005-0000-0000-000034010000}"/>
    <cellStyle name="40% - Accent4 8" xfId="222" xr:uid="{00000000-0005-0000-0000-000035010000}"/>
    <cellStyle name="40% - Accent4 9" xfId="223" xr:uid="{00000000-0005-0000-0000-000036010000}"/>
    <cellStyle name="40% - Accent5" xfId="254" builtinId="47" customBuiltin="1"/>
    <cellStyle name="40% - Accent5 10" xfId="224" xr:uid="{00000000-0005-0000-0000-000038010000}"/>
    <cellStyle name="40% - Accent5 11" xfId="225" xr:uid="{00000000-0005-0000-0000-000039010000}"/>
    <cellStyle name="40% - Accent5 12" xfId="226" xr:uid="{00000000-0005-0000-0000-00003A010000}"/>
    <cellStyle name="40% - Accent5 13" xfId="227" xr:uid="{00000000-0005-0000-0000-00003B010000}"/>
    <cellStyle name="40% - Accent5 14" xfId="228" xr:uid="{00000000-0005-0000-0000-00003C010000}"/>
    <cellStyle name="40% - Accent5 15" xfId="2601" xr:uid="{00000000-0005-0000-0000-00003D010000}"/>
    <cellStyle name="40% - Accent5 2" xfId="229" xr:uid="{00000000-0005-0000-0000-00003E010000}"/>
    <cellStyle name="40% - Accent5 2 2" xfId="2603" xr:uid="{00000000-0005-0000-0000-00003F010000}"/>
    <cellStyle name="40% - Accent5 2 3" xfId="2602" xr:uid="{00000000-0005-0000-0000-000040010000}"/>
    <cellStyle name="40% - Accent5 3" xfId="230" xr:uid="{00000000-0005-0000-0000-000041010000}"/>
    <cellStyle name="40% - Accent5 4" xfId="231" xr:uid="{00000000-0005-0000-0000-000042010000}"/>
    <cellStyle name="40% - Accent5 5" xfId="232" xr:uid="{00000000-0005-0000-0000-000043010000}"/>
    <cellStyle name="40% - Accent5 6" xfId="233" xr:uid="{00000000-0005-0000-0000-000044010000}"/>
    <cellStyle name="40% - Accent5 7" xfId="234" xr:uid="{00000000-0005-0000-0000-000045010000}"/>
    <cellStyle name="40% - Accent5 8" xfId="235" xr:uid="{00000000-0005-0000-0000-000046010000}"/>
    <cellStyle name="40% - Accent5 9" xfId="236" xr:uid="{00000000-0005-0000-0000-000047010000}"/>
    <cellStyle name="40% - Accent6" xfId="255" builtinId="51" customBuiltin="1"/>
    <cellStyle name="40% - Accent6 10" xfId="237" xr:uid="{00000000-0005-0000-0000-000049010000}"/>
    <cellStyle name="40% - Accent6 11" xfId="238" xr:uid="{00000000-0005-0000-0000-00004A010000}"/>
    <cellStyle name="40% - Accent6 12" xfId="239" xr:uid="{00000000-0005-0000-0000-00004B010000}"/>
    <cellStyle name="40% - Accent6 13" xfId="240" xr:uid="{00000000-0005-0000-0000-00004C010000}"/>
    <cellStyle name="40% - Accent6 14" xfId="241" xr:uid="{00000000-0005-0000-0000-00004D010000}"/>
    <cellStyle name="40% - Accent6 15" xfId="2604" xr:uid="{00000000-0005-0000-0000-00004E010000}"/>
    <cellStyle name="40% - Accent6 2" xfId="242" xr:uid="{00000000-0005-0000-0000-00004F010000}"/>
    <cellStyle name="40% - Accent6 2 2" xfId="2606" xr:uid="{00000000-0005-0000-0000-000050010000}"/>
    <cellStyle name="40% - Accent6 2 3" xfId="2605" xr:uid="{00000000-0005-0000-0000-000051010000}"/>
    <cellStyle name="40% - Accent6 3" xfId="243" xr:uid="{00000000-0005-0000-0000-000052010000}"/>
    <cellStyle name="40% - Accent6 4" xfId="244" xr:uid="{00000000-0005-0000-0000-000053010000}"/>
    <cellStyle name="40% - Accent6 5" xfId="245" xr:uid="{00000000-0005-0000-0000-000054010000}"/>
    <cellStyle name="40% - Accent6 6" xfId="246" xr:uid="{00000000-0005-0000-0000-000055010000}"/>
    <cellStyle name="40% - Accent6 7" xfId="247" xr:uid="{00000000-0005-0000-0000-000056010000}"/>
    <cellStyle name="40% - Accent6 8" xfId="248" xr:uid="{00000000-0005-0000-0000-000057010000}"/>
    <cellStyle name="40% - Accent6 9" xfId="249" xr:uid="{00000000-0005-0000-0000-000058010000}"/>
    <cellStyle name="40% - ส่วนที่ถูกเน้น1 2" xfId="2607" xr:uid="{00000000-0005-0000-0000-000059010000}"/>
    <cellStyle name="40% - ส่วนที่ถูกเน้น2 2" xfId="2608" xr:uid="{00000000-0005-0000-0000-00005A010000}"/>
    <cellStyle name="40% - ส่วนที่ถูกเน้น3 2" xfId="2609" xr:uid="{00000000-0005-0000-0000-00005B010000}"/>
    <cellStyle name="40% - ส่วนที่ถูกเน้น4 2" xfId="2610" xr:uid="{00000000-0005-0000-0000-00005C010000}"/>
    <cellStyle name="40% - ส่วนที่ถูกเน้น5 2" xfId="2611" xr:uid="{00000000-0005-0000-0000-00005D010000}"/>
    <cellStyle name="40% - ส่วนที่ถูกเน้น6 2" xfId="2612" xr:uid="{00000000-0005-0000-0000-00005E010000}"/>
    <cellStyle name="60% - Accent1" xfId="334" builtinId="32" customBuiltin="1"/>
    <cellStyle name="60% - Accent1 10" xfId="256" xr:uid="{00000000-0005-0000-0000-000060010000}"/>
    <cellStyle name="60% - Accent1 11" xfId="257" xr:uid="{00000000-0005-0000-0000-000061010000}"/>
    <cellStyle name="60% - Accent1 12" xfId="258" xr:uid="{00000000-0005-0000-0000-000062010000}"/>
    <cellStyle name="60% - Accent1 13" xfId="259" xr:uid="{00000000-0005-0000-0000-000063010000}"/>
    <cellStyle name="60% - Accent1 14" xfId="260" xr:uid="{00000000-0005-0000-0000-000064010000}"/>
    <cellStyle name="60% - Accent1 15" xfId="2613" xr:uid="{00000000-0005-0000-0000-000065010000}"/>
    <cellStyle name="60% - Accent1 2" xfId="261" xr:uid="{00000000-0005-0000-0000-000066010000}"/>
    <cellStyle name="60% - Accent1 2 2" xfId="2615" xr:uid="{00000000-0005-0000-0000-000067010000}"/>
    <cellStyle name="60% - Accent1 2 3" xfId="2614" xr:uid="{00000000-0005-0000-0000-000068010000}"/>
    <cellStyle name="60% - Accent1 3" xfId="262" xr:uid="{00000000-0005-0000-0000-000069010000}"/>
    <cellStyle name="60% - Accent1 4" xfId="263" xr:uid="{00000000-0005-0000-0000-00006A010000}"/>
    <cellStyle name="60% - Accent1 5" xfId="264" xr:uid="{00000000-0005-0000-0000-00006B010000}"/>
    <cellStyle name="60% - Accent1 6" xfId="265" xr:uid="{00000000-0005-0000-0000-00006C010000}"/>
    <cellStyle name="60% - Accent1 7" xfId="266" xr:uid="{00000000-0005-0000-0000-00006D010000}"/>
    <cellStyle name="60% - Accent1 8" xfId="267" xr:uid="{00000000-0005-0000-0000-00006E010000}"/>
    <cellStyle name="60% - Accent1 9" xfId="268" xr:uid="{00000000-0005-0000-0000-00006F010000}"/>
    <cellStyle name="60% - Accent2" xfId="335" builtinId="36" customBuiltin="1"/>
    <cellStyle name="60% - Accent2 10" xfId="269" xr:uid="{00000000-0005-0000-0000-000071010000}"/>
    <cellStyle name="60% - Accent2 11" xfId="270" xr:uid="{00000000-0005-0000-0000-000072010000}"/>
    <cellStyle name="60% - Accent2 12" xfId="271" xr:uid="{00000000-0005-0000-0000-000073010000}"/>
    <cellStyle name="60% - Accent2 13" xfId="272" xr:uid="{00000000-0005-0000-0000-000074010000}"/>
    <cellStyle name="60% - Accent2 14" xfId="273" xr:uid="{00000000-0005-0000-0000-000075010000}"/>
    <cellStyle name="60% - Accent2 15" xfId="2616" xr:uid="{00000000-0005-0000-0000-000076010000}"/>
    <cellStyle name="60% - Accent2 2" xfId="274" xr:uid="{00000000-0005-0000-0000-000077010000}"/>
    <cellStyle name="60% - Accent2 2 2" xfId="2618" xr:uid="{00000000-0005-0000-0000-000078010000}"/>
    <cellStyle name="60% - Accent2 2 3" xfId="2617" xr:uid="{00000000-0005-0000-0000-000079010000}"/>
    <cellStyle name="60% - Accent2 3" xfId="275" xr:uid="{00000000-0005-0000-0000-00007A010000}"/>
    <cellStyle name="60% - Accent2 4" xfId="276" xr:uid="{00000000-0005-0000-0000-00007B010000}"/>
    <cellStyle name="60% - Accent2 5" xfId="277" xr:uid="{00000000-0005-0000-0000-00007C010000}"/>
    <cellStyle name="60% - Accent2 6" xfId="278" xr:uid="{00000000-0005-0000-0000-00007D010000}"/>
    <cellStyle name="60% - Accent2 7" xfId="279" xr:uid="{00000000-0005-0000-0000-00007E010000}"/>
    <cellStyle name="60% - Accent2 8" xfId="280" xr:uid="{00000000-0005-0000-0000-00007F010000}"/>
    <cellStyle name="60% - Accent2 9" xfId="281" xr:uid="{00000000-0005-0000-0000-000080010000}"/>
    <cellStyle name="60% - Accent3" xfId="336" builtinId="40" customBuiltin="1"/>
    <cellStyle name="60% - Accent3 10" xfId="282" xr:uid="{00000000-0005-0000-0000-000082010000}"/>
    <cellStyle name="60% - Accent3 11" xfId="283" xr:uid="{00000000-0005-0000-0000-000083010000}"/>
    <cellStyle name="60% - Accent3 12" xfId="284" xr:uid="{00000000-0005-0000-0000-000084010000}"/>
    <cellStyle name="60% - Accent3 13" xfId="285" xr:uid="{00000000-0005-0000-0000-000085010000}"/>
    <cellStyle name="60% - Accent3 14" xfId="286" xr:uid="{00000000-0005-0000-0000-000086010000}"/>
    <cellStyle name="60% - Accent3 15" xfId="2619" xr:uid="{00000000-0005-0000-0000-000087010000}"/>
    <cellStyle name="60% - Accent3 2" xfId="287" xr:uid="{00000000-0005-0000-0000-000088010000}"/>
    <cellStyle name="60% - Accent3 2 2" xfId="2621" xr:uid="{00000000-0005-0000-0000-000089010000}"/>
    <cellStyle name="60% - Accent3 2 3" xfId="2620" xr:uid="{00000000-0005-0000-0000-00008A010000}"/>
    <cellStyle name="60% - Accent3 3" xfId="288" xr:uid="{00000000-0005-0000-0000-00008B010000}"/>
    <cellStyle name="60% - Accent3 4" xfId="289" xr:uid="{00000000-0005-0000-0000-00008C010000}"/>
    <cellStyle name="60% - Accent3 5" xfId="290" xr:uid="{00000000-0005-0000-0000-00008D010000}"/>
    <cellStyle name="60% - Accent3 6" xfId="291" xr:uid="{00000000-0005-0000-0000-00008E010000}"/>
    <cellStyle name="60% - Accent3 7" xfId="292" xr:uid="{00000000-0005-0000-0000-00008F010000}"/>
    <cellStyle name="60% - Accent3 8" xfId="293" xr:uid="{00000000-0005-0000-0000-000090010000}"/>
    <cellStyle name="60% - Accent3 9" xfId="294" xr:uid="{00000000-0005-0000-0000-000091010000}"/>
    <cellStyle name="60% - Accent4" xfId="337" builtinId="44" customBuiltin="1"/>
    <cellStyle name="60% - Accent4 10" xfId="295" xr:uid="{00000000-0005-0000-0000-000093010000}"/>
    <cellStyle name="60% - Accent4 11" xfId="296" xr:uid="{00000000-0005-0000-0000-000094010000}"/>
    <cellStyle name="60% - Accent4 12" xfId="297" xr:uid="{00000000-0005-0000-0000-000095010000}"/>
    <cellStyle name="60% - Accent4 13" xfId="298" xr:uid="{00000000-0005-0000-0000-000096010000}"/>
    <cellStyle name="60% - Accent4 14" xfId="299" xr:uid="{00000000-0005-0000-0000-000097010000}"/>
    <cellStyle name="60% - Accent4 15" xfId="2622" xr:uid="{00000000-0005-0000-0000-000098010000}"/>
    <cellStyle name="60% - Accent4 2" xfId="300" xr:uid="{00000000-0005-0000-0000-000099010000}"/>
    <cellStyle name="60% - Accent4 2 2" xfId="2624" xr:uid="{00000000-0005-0000-0000-00009A010000}"/>
    <cellStyle name="60% - Accent4 2 3" xfId="2623" xr:uid="{00000000-0005-0000-0000-00009B010000}"/>
    <cellStyle name="60% - Accent4 3" xfId="301" xr:uid="{00000000-0005-0000-0000-00009C010000}"/>
    <cellStyle name="60% - Accent4 4" xfId="302" xr:uid="{00000000-0005-0000-0000-00009D010000}"/>
    <cellStyle name="60% - Accent4 5" xfId="303" xr:uid="{00000000-0005-0000-0000-00009E010000}"/>
    <cellStyle name="60% - Accent4 6" xfId="304" xr:uid="{00000000-0005-0000-0000-00009F010000}"/>
    <cellStyle name="60% - Accent4 7" xfId="305" xr:uid="{00000000-0005-0000-0000-0000A0010000}"/>
    <cellStyle name="60% - Accent4 8" xfId="306" xr:uid="{00000000-0005-0000-0000-0000A1010000}"/>
    <cellStyle name="60% - Accent4 9" xfId="307" xr:uid="{00000000-0005-0000-0000-0000A2010000}"/>
    <cellStyle name="60% - Accent5" xfId="338" builtinId="48" customBuiltin="1"/>
    <cellStyle name="60% - Accent5 10" xfId="308" xr:uid="{00000000-0005-0000-0000-0000A4010000}"/>
    <cellStyle name="60% - Accent5 11" xfId="309" xr:uid="{00000000-0005-0000-0000-0000A5010000}"/>
    <cellStyle name="60% - Accent5 12" xfId="310" xr:uid="{00000000-0005-0000-0000-0000A6010000}"/>
    <cellStyle name="60% - Accent5 13" xfId="311" xr:uid="{00000000-0005-0000-0000-0000A7010000}"/>
    <cellStyle name="60% - Accent5 14" xfId="312" xr:uid="{00000000-0005-0000-0000-0000A8010000}"/>
    <cellStyle name="60% - Accent5 15" xfId="2625" xr:uid="{00000000-0005-0000-0000-0000A9010000}"/>
    <cellStyle name="60% - Accent5 2" xfId="313" xr:uid="{00000000-0005-0000-0000-0000AA010000}"/>
    <cellStyle name="60% - Accent5 2 2" xfId="2627" xr:uid="{00000000-0005-0000-0000-0000AB010000}"/>
    <cellStyle name="60% - Accent5 2 3" xfId="2626" xr:uid="{00000000-0005-0000-0000-0000AC010000}"/>
    <cellStyle name="60% - Accent5 3" xfId="314" xr:uid="{00000000-0005-0000-0000-0000AD010000}"/>
    <cellStyle name="60% - Accent5 4" xfId="315" xr:uid="{00000000-0005-0000-0000-0000AE010000}"/>
    <cellStyle name="60% - Accent5 5" xfId="316" xr:uid="{00000000-0005-0000-0000-0000AF010000}"/>
    <cellStyle name="60% - Accent5 6" xfId="317" xr:uid="{00000000-0005-0000-0000-0000B0010000}"/>
    <cellStyle name="60% - Accent5 7" xfId="318" xr:uid="{00000000-0005-0000-0000-0000B1010000}"/>
    <cellStyle name="60% - Accent5 8" xfId="319" xr:uid="{00000000-0005-0000-0000-0000B2010000}"/>
    <cellStyle name="60% - Accent5 9" xfId="320" xr:uid="{00000000-0005-0000-0000-0000B3010000}"/>
    <cellStyle name="60% - Accent6" xfId="339" builtinId="52" customBuiltin="1"/>
    <cellStyle name="60% - Accent6 10" xfId="321" xr:uid="{00000000-0005-0000-0000-0000B5010000}"/>
    <cellStyle name="60% - Accent6 11" xfId="322" xr:uid="{00000000-0005-0000-0000-0000B6010000}"/>
    <cellStyle name="60% - Accent6 12" xfId="323" xr:uid="{00000000-0005-0000-0000-0000B7010000}"/>
    <cellStyle name="60% - Accent6 13" xfId="324" xr:uid="{00000000-0005-0000-0000-0000B8010000}"/>
    <cellStyle name="60% - Accent6 14" xfId="325" xr:uid="{00000000-0005-0000-0000-0000B9010000}"/>
    <cellStyle name="60% - Accent6 15" xfId="2628" xr:uid="{00000000-0005-0000-0000-0000BA010000}"/>
    <cellStyle name="60% - Accent6 2" xfId="326" xr:uid="{00000000-0005-0000-0000-0000BB010000}"/>
    <cellStyle name="60% - Accent6 2 2" xfId="2630" xr:uid="{00000000-0005-0000-0000-0000BC010000}"/>
    <cellStyle name="60% - Accent6 2 3" xfId="2629" xr:uid="{00000000-0005-0000-0000-0000BD010000}"/>
    <cellStyle name="60% - Accent6 3" xfId="327" xr:uid="{00000000-0005-0000-0000-0000BE010000}"/>
    <cellStyle name="60% - Accent6 4" xfId="328" xr:uid="{00000000-0005-0000-0000-0000BF010000}"/>
    <cellStyle name="60% - Accent6 5" xfId="329" xr:uid="{00000000-0005-0000-0000-0000C0010000}"/>
    <cellStyle name="60% - Accent6 6" xfId="330" xr:uid="{00000000-0005-0000-0000-0000C1010000}"/>
    <cellStyle name="60% - Accent6 7" xfId="331" xr:uid="{00000000-0005-0000-0000-0000C2010000}"/>
    <cellStyle name="60% - Accent6 8" xfId="332" xr:uid="{00000000-0005-0000-0000-0000C3010000}"/>
    <cellStyle name="60% - Accent6 9" xfId="333" xr:uid="{00000000-0005-0000-0000-0000C4010000}"/>
    <cellStyle name="60% - ส่วนที่ถูกเน้น1 2" xfId="2631" xr:uid="{00000000-0005-0000-0000-0000C5010000}"/>
    <cellStyle name="60% - ส่วนที่ถูกเน้น2 2" xfId="2632" xr:uid="{00000000-0005-0000-0000-0000C6010000}"/>
    <cellStyle name="60% - ส่วนที่ถูกเน้น3 2" xfId="2633" xr:uid="{00000000-0005-0000-0000-0000C7010000}"/>
    <cellStyle name="60% - ส่วนที่ถูกเน้น4 2" xfId="2634" xr:uid="{00000000-0005-0000-0000-0000C8010000}"/>
    <cellStyle name="60% - ส่วนที่ถูกเน้น5 2" xfId="2635" xr:uid="{00000000-0005-0000-0000-0000C9010000}"/>
    <cellStyle name="60% - ส่วนที่ถูกเน้น6 2" xfId="2636" xr:uid="{00000000-0005-0000-0000-0000CA010000}"/>
    <cellStyle name="6Ab&amp;&amp;L&amp;&quot;Book Antiqua,Regular&quot;&amp;F. &amp;A_x000a_&amp;D, &amp;Tb" xfId="1271" xr:uid="{00000000-0005-0000-0000-0000CB010000}"/>
    <cellStyle name="75" xfId="340" xr:uid="{00000000-0005-0000-0000-0000CC010000}"/>
    <cellStyle name="75 2" xfId="341" xr:uid="{00000000-0005-0000-0000-0000CD010000}"/>
    <cellStyle name="75 2 2" xfId="342" xr:uid="{00000000-0005-0000-0000-0000CE010000}"/>
    <cellStyle name="75 2 3" xfId="343" xr:uid="{00000000-0005-0000-0000-0000CF010000}"/>
    <cellStyle name="75 2 4" xfId="344" xr:uid="{00000000-0005-0000-0000-0000D0010000}"/>
    <cellStyle name="75 2 5" xfId="345" xr:uid="{00000000-0005-0000-0000-0000D1010000}"/>
    <cellStyle name="75 2 6" xfId="2639" xr:uid="{00000000-0005-0000-0000-0000D2010000}"/>
    <cellStyle name="75 2 7" xfId="2638" xr:uid="{00000000-0005-0000-0000-0000D3010000}"/>
    <cellStyle name="75 3" xfId="346" xr:uid="{00000000-0005-0000-0000-0000D4010000}"/>
    <cellStyle name="75 4" xfId="347" xr:uid="{00000000-0005-0000-0000-0000D5010000}"/>
    <cellStyle name="75 5" xfId="348" xr:uid="{00000000-0005-0000-0000-0000D6010000}"/>
    <cellStyle name="75 6" xfId="349" xr:uid="{00000000-0005-0000-0000-0000D7010000}"/>
    <cellStyle name="75 7" xfId="2640" xr:uid="{00000000-0005-0000-0000-0000D8010000}"/>
    <cellStyle name="75 8" xfId="2637" xr:uid="{00000000-0005-0000-0000-0000D9010000}"/>
    <cellStyle name="A_x0001_" xfId="350" xr:uid="{00000000-0005-0000-0000-0000DA010000}"/>
    <cellStyle name="A_x0001_ 10" xfId="351" xr:uid="{00000000-0005-0000-0000-0000DB010000}"/>
    <cellStyle name="A_x0001_ 11" xfId="352" xr:uid="{00000000-0005-0000-0000-0000DC010000}"/>
    <cellStyle name="A_x0001_ 2" xfId="353" xr:uid="{00000000-0005-0000-0000-0000DD010000}"/>
    <cellStyle name="A_x0001_ 2 2" xfId="354" xr:uid="{00000000-0005-0000-0000-0000DE010000}"/>
    <cellStyle name="A_x0001_ 2 3" xfId="355" xr:uid="{00000000-0005-0000-0000-0000DF010000}"/>
    <cellStyle name="A_x0001_ 2 4" xfId="356" xr:uid="{00000000-0005-0000-0000-0000E0010000}"/>
    <cellStyle name="A_x0001_ 2 5" xfId="357" xr:uid="{00000000-0005-0000-0000-0000E1010000}"/>
    <cellStyle name="A_x0001_ 3" xfId="358" xr:uid="{00000000-0005-0000-0000-0000E2010000}"/>
    <cellStyle name="A_x0001_ 4" xfId="359" xr:uid="{00000000-0005-0000-0000-0000E3010000}"/>
    <cellStyle name="A_x0001_ 5" xfId="360" xr:uid="{00000000-0005-0000-0000-0000E4010000}"/>
    <cellStyle name="A_x0001_ 6" xfId="361" xr:uid="{00000000-0005-0000-0000-0000E5010000}"/>
    <cellStyle name="A_x0001_ 7" xfId="362" xr:uid="{00000000-0005-0000-0000-0000E6010000}"/>
    <cellStyle name="A_x0001_ 8" xfId="363" xr:uid="{00000000-0005-0000-0000-0000E7010000}"/>
    <cellStyle name="A_x0001_ 9" xfId="364" xr:uid="{00000000-0005-0000-0000-0000E8010000}"/>
    <cellStyle name="Accent1" xfId="1224" builtinId="29" customBuiltin="1"/>
    <cellStyle name="Accent1 - 20%" xfId="1377" xr:uid="{00000000-0005-0000-0000-0000EA010000}"/>
    <cellStyle name="Accent1 - 40%" xfId="1378" xr:uid="{00000000-0005-0000-0000-0000EB010000}"/>
    <cellStyle name="Accent1 - 60%" xfId="1379" xr:uid="{00000000-0005-0000-0000-0000EC010000}"/>
    <cellStyle name="Accent1 10" xfId="365" xr:uid="{00000000-0005-0000-0000-0000ED010000}"/>
    <cellStyle name="Accent1 11" xfId="366" xr:uid="{00000000-0005-0000-0000-0000EE010000}"/>
    <cellStyle name="Accent1 12" xfId="367" xr:uid="{00000000-0005-0000-0000-0000EF010000}"/>
    <cellStyle name="Accent1 13" xfId="368" xr:uid="{00000000-0005-0000-0000-0000F0010000}"/>
    <cellStyle name="Accent1 14" xfId="369" xr:uid="{00000000-0005-0000-0000-0000F1010000}"/>
    <cellStyle name="Accent1 15" xfId="2641" xr:uid="{00000000-0005-0000-0000-0000F2010000}"/>
    <cellStyle name="Accent1 16" xfId="2642" xr:uid="{00000000-0005-0000-0000-0000F3010000}"/>
    <cellStyle name="Accent1 2" xfId="370" xr:uid="{00000000-0005-0000-0000-0000F4010000}"/>
    <cellStyle name="Accent1 2 2" xfId="2644" xr:uid="{00000000-0005-0000-0000-0000F5010000}"/>
    <cellStyle name="Accent1 2 3" xfId="2643" xr:uid="{00000000-0005-0000-0000-0000F6010000}"/>
    <cellStyle name="Accent1 3" xfId="371" xr:uid="{00000000-0005-0000-0000-0000F7010000}"/>
    <cellStyle name="Accent1 4" xfId="372" xr:uid="{00000000-0005-0000-0000-0000F8010000}"/>
    <cellStyle name="Accent1 5" xfId="373" xr:uid="{00000000-0005-0000-0000-0000F9010000}"/>
    <cellStyle name="Accent1 6" xfId="374" xr:uid="{00000000-0005-0000-0000-0000FA010000}"/>
    <cellStyle name="Accent1 7" xfId="375" xr:uid="{00000000-0005-0000-0000-0000FB010000}"/>
    <cellStyle name="Accent1 8" xfId="376" xr:uid="{00000000-0005-0000-0000-0000FC010000}"/>
    <cellStyle name="Accent1 9" xfId="377" xr:uid="{00000000-0005-0000-0000-0000FD010000}"/>
    <cellStyle name="Accent2" xfId="1225" builtinId="33" customBuiltin="1"/>
    <cellStyle name="Accent2 - 20%" xfId="1380" xr:uid="{00000000-0005-0000-0000-0000FF010000}"/>
    <cellStyle name="Accent2 - 40%" xfId="1381" xr:uid="{00000000-0005-0000-0000-000000020000}"/>
    <cellStyle name="Accent2 - 60%" xfId="1382" xr:uid="{00000000-0005-0000-0000-000001020000}"/>
    <cellStyle name="Accent2 10" xfId="378" xr:uid="{00000000-0005-0000-0000-000002020000}"/>
    <cellStyle name="Accent2 11" xfId="379" xr:uid="{00000000-0005-0000-0000-000003020000}"/>
    <cellStyle name="Accent2 12" xfId="380" xr:uid="{00000000-0005-0000-0000-000004020000}"/>
    <cellStyle name="Accent2 13" xfId="381" xr:uid="{00000000-0005-0000-0000-000005020000}"/>
    <cellStyle name="Accent2 14" xfId="382" xr:uid="{00000000-0005-0000-0000-000006020000}"/>
    <cellStyle name="Accent2 15" xfId="2645" xr:uid="{00000000-0005-0000-0000-000007020000}"/>
    <cellStyle name="Accent2 16" xfId="2646" xr:uid="{00000000-0005-0000-0000-000008020000}"/>
    <cellStyle name="Accent2 2" xfId="383" xr:uid="{00000000-0005-0000-0000-000009020000}"/>
    <cellStyle name="Accent2 2 2" xfId="2648" xr:uid="{00000000-0005-0000-0000-00000A020000}"/>
    <cellStyle name="Accent2 2 3" xfId="2647" xr:uid="{00000000-0005-0000-0000-00000B020000}"/>
    <cellStyle name="Accent2 3" xfId="384" xr:uid="{00000000-0005-0000-0000-00000C020000}"/>
    <cellStyle name="Accent2 4" xfId="385" xr:uid="{00000000-0005-0000-0000-00000D020000}"/>
    <cellStyle name="Accent2 5" xfId="386" xr:uid="{00000000-0005-0000-0000-00000E020000}"/>
    <cellStyle name="Accent2 6" xfId="387" xr:uid="{00000000-0005-0000-0000-00000F020000}"/>
    <cellStyle name="Accent2 7" xfId="388" xr:uid="{00000000-0005-0000-0000-000010020000}"/>
    <cellStyle name="Accent2 8" xfId="389" xr:uid="{00000000-0005-0000-0000-000011020000}"/>
    <cellStyle name="Accent2 9" xfId="390" xr:uid="{00000000-0005-0000-0000-000012020000}"/>
    <cellStyle name="Accent3" xfId="1226" builtinId="37" customBuiltin="1"/>
    <cellStyle name="Accent3 - 20%" xfId="1383" xr:uid="{00000000-0005-0000-0000-000014020000}"/>
    <cellStyle name="Accent3 - 40%" xfId="1384" xr:uid="{00000000-0005-0000-0000-000015020000}"/>
    <cellStyle name="Accent3 - 60%" xfId="1385" xr:uid="{00000000-0005-0000-0000-000016020000}"/>
    <cellStyle name="Accent3 10" xfId="391" xr:uid="{00000000-0005-0000-0000-000017020000}"/>
    <cellStyle name="Accent3 11" xfId="392" xr:uid="{00000000-0005-0000-0000-000018020000}"/>
    <cellStyle name="Accent3 12" xfId="393" xr:uid="{00000000-0005-0000-0000-000019020000}"/>
    <cellStyle name="Accent3 13" xfId="394" xr:uid="{00000000-0005-0000-0000-00001A020000}"/>
    <cellStyle name="Accent3 14" xfId="395" xr:uid="{00000000-0005-0000-0000-00001B020000}"/>
    <cellStyle name="Accent3 15" xfId="2649" xr:uid="{00000000-0005-0000-0000-00001C020000}"/>
    <cellStyle name="Accent3 16" xfId="2650" xr:uid="{00000000-0005-0000-0000-00001D020000}"/>
    <cellStyle name="Accent3 2" xfId="396" xr:uid="{00000000-0005-0000-0000-00001E020000}"/>
    <cellStyle name="Accent3 2 2" xfId="2652" xr:uid="{00000000-0005-0000-0000-00001F020000}"/>
    <cellStyle name="Accent3 2 3" xfId="2651" xr:uid="{00000000-0005-0000-0000-000020020000}"/>
    <cellStyle name="Accent3 3" xfId="397" xr:uid="{00000000-0005-0000-0000-000021020000}"/>
    <cellStyle name="Accent3 4" xfId="398" xr:uid="{00000000-0005-0000-0000-000022020000}"/>
    <cellStyle name="Accent3 5" xfId="399" xr:uid="{00000000-0005-0000-0000-000023020000}"/>
    <cellStyle name="Accent3 6" xfId="400" xr:uid="{00000000-0005-0000-0000-000024020000}"/>
    <cellStyle name="Accent3 7" xfId="401" xr:uid="{00000000-0005-0000-0000-000025020000}"/>
    <cellStyle name="Accent3 8" xfId="402" xr:uid="{00000000-0005-0000-0000-000026020000}"/>
    <cellStyle name="Accent3 9" xfId="403" xr:uid="{00000000-0005-0000-0000-000027020000}"/>
    <cellStyle name="Accent4" xfId="1227" builtinId="41" customBuiltin="1"/>
    <cellStyle name="Accent4 - 20%" xfId="1386" xr:uid="{00000000-0005-0000-0000-000029020000}"/>
    <cellStyle name="Accent4 - 40%" xfId="1387" xr:uid="{00000000-0005-0000-0000-00002A020000}"/>
    <cellStyle name="Accent4 - 60%" xfId="1388" xr:uid="{00000000-0005-0000-0000-00002B020000}"/>
    <cellStyle name="Accent4 10" xfId="404" xr:uid="{00000000-0005-0000-0000-00002C020000}"/>
    <cellStyle name="Accent4 11" xfId="405" xr:uid="{00000000-0005-0000-0000-00002D020000}"/>
    <cellStyle name="Accent4 12" xfId="406" xr:uid="{00000000-0005-0000-0000-00002E020000}"/>
    <cellStyle name="Accent4 13" xfId="407" xr:uid="{00000000-0005-0000-0000-00002F020000}"/>
    <cellStyle name="Accent4 14" xfId="408" xr:uid="{00000000-0005-0000-0000-000030020000}"/>
    <cellStyle name="Accent4 15" xfId="2653" xr:uid="{00000000-0005-0000-0000-000031020000}"/>
    <cellStyle name="Accent4 16" xfId="2654" xr:uid="{00000000-0005-0000-0000-000032020000}"/>
    <cellStyle name="Accent4 2" xfId="409" xr:uid="{00000000-0005-0000-0000-000033020000}"/>
    <cellStyle name="Accent4 2 2" xfId="2656" xr:uid="{00000000-0005-0000-0000-000034020000}"/>
    <cellStyle name="Accent4 2 3" xfId="2655" xr:uid="{00000000-0005-0000-0000-000035020000}"/>
    <cellStyle name="Accent4 3" xfId="410" xr:uid="{00000000-0005-0000-0000-000036020000}"/>
    <cellStyle name="Accent4 4" xfId="411" xr:uid="{00000000-0005-0000-0000-000037020000}"/>
    <cellStyle name="Accent4 5" xfId="412" xr:uid="{00000000-0005-0000-0000-000038020000}"/>
    <cellStyle name="Accent4 6" xfId="413" xr:uid="{00000000-0005-0000-0000-000039020000}"/>
    <cellStyle name="Accent4 7" xfId="414" xr:uid="{00000000-0005-0000-0000-00003A020000}"/>
    <cellStyle name="Accent4 8" xfId="415" xr:uid="{00000000-0005-0000-0000-00003B020000}"/>
    <cellStyle name="Accent4 9" xfId="416" xr:uid="{00000000-0005-0000-0000-00003C020000}"/>
    <cellStyle name="Accent5" xfId="1228" builtinId="45" customBuiltin="1"/>
    <cellStyle name="Accent5 - 20%" xfId="1389" xr:uid="{00000000-0005-0000-0000-00003E020000}"/>
    <cellStyle name="Accent5 - 40%" xfId="1390" xr:uid="{00000000-0005-0000-0000-00003F020000}"/>
    <cellStyle name="Accent5 - 60%" xfId="1391" xr:uid="{00000000-0005-0000-0000-000040020000}"/>
    <cellStyle name="Accent5 10" xfId="417" xr:uid="{00000000-0005-0000-0000-000041020000}"/>
    <cellStyle name="Accent5 11" xfId="418" xr:uid="{00000000-0005-0000-0000-000042020000}"/>
    <cellStyle name="Accent5 12" xfId="419" xr:uid="{00000000-0005-0000-0000-000043020000}"/>
    <cellStyle name="Accent5 13" xfId="420" xr:uid="{00000000-0005-0000-0000-000044020000}"/>
    <cellStyle name="Accent5 14" xfId="421" xr:uid="{00000000-0005-0000-0000-000045020000}"/>
    <cellStyle name="Accent5 15" xfId="2657" xr:uid="{00000000-0005-0000-0000-000046020000}"/>
    <cellStyle name="Accent5 16" xfId="2658" xr:uid="{00000000-0005-0000-0000-000047020000}"/>
    <cellStyle name="Accent5 2" xfId="422" xr:uid="{00000000-0005-0000-0000-000048020000}"/>
    <cellStyle name="Accent5 2 2" xfId="2660" xr:uid="{00000000-0005-0000-0000-000049020000}"/>
    <cellStyle name="Accent5 2 3" xfId="2659" xr:uid="{00000000-0005-0000-0000-00004A020000}"/>
    <cellStyle name="Accent5 3" xfId="423" xr:uid="{00000000-0005-0000-0000-00004B020000}"/>
    <cellStyle name="Accent5 4" xfId="424" xr:uid="{00000000-0005-0000-0000-00004C020000}"/>
    <cellStyle name="Accent5 5" xfId="425" xr:uid="{00000000-0005-0000-0000-00004D020000}"/>
    <cellStyle name="Accent5 6" xfId="426" xr:uid="{00000000-0005-0000-0000-00004E020000}"/>
    <cellStyle name="Accent5 7" xfId="427" xr:uid="{00000000-0005-0000-0000-00004F020000}"/>
    <cellStyle name="Accent5 8" xfId="428" xr:uid="{00000000-0005-0000-0000-000050020000}"/>
    <cellStyle name="Accent5 9" xfId="429" xr:uid="{00000000-0005-0000-0000-000051020000}"/>
    <cellStyle name="Accent6" xfId="1229" builtinId="49" customBuiltin="1"/>
    <cellStyle name="Accent6 - 20%" xfId="1392" xr:uid="{00000000-0005-0000-0000-000053020000}"/>
    <cellStyle name="Accent6 - 40%" xfId="1393" xr:uid="{00000000-0005-0000-0000-000054020000}"/>
    <cellStyle name="Accent6 - 60%" xfId="1394" xr:uid="{00000000-0005-0000-0000-000055020000}"/>
    <cellStyle name="Accent6 10" xfId="430" xr:uid="{00000000-0005-0000-0000-000056020000}"/>
    <cellStyle name="Accent6 11" xfId="431" xr:uid="{00000000-0005-0000-0000-000057020000}"/>
    <cellStyle name="Accent6 12" xfId="432" xr:uid="{00000000-0005-0000-0000-000058020000}"/>
    <cellStyle name="Accent6 13" xfId="433" xr:uid="{00000000-0005-0000-0000-000059020000}"/>
    <cellStyle name="Accent6 14" xfId="434" xr:uid="{00000000-0005-0000-0000-00005A020000}"/>
    <cellStyle name="Accent6 15" xfId="2661" xr:uid="{00000000-0005-0000-0000-00005B020000}"/>
    <cellStyle name="Accent6 16" xfId="2662" xr:uid="{00000000-0005-0000-0000-00005C020000}"/>
    <cellStyle name="Accent6 2" xfId="435" xr:uid="{00000000-0005-0000-0000-00005D020000}"/>
    <cellStyle name="Accent6 2 2" xfId="2664" xr:uid="{00000000-0005-0000-0000-00005E020000}"/>
    <cellStyle name="Accent6 2 3" xfId="2663" xr:uid="{00000000-0005-0000-0000-00005F020000}"/>
    <cellStyle name="Accent6 3" xfId="436" xr:uid="{00000000-0005-0000-0000-000060020000}"/>
    <cellStyle name="Accent6 4" xfId="437" xr:uid="{00000000-0005-0000-0000-000061020000}"/>
    <cellStyle name="Accent6 5" xfId="438" xr:uid="{00000000-0005-0000-0000-000062020000}"/>
    <cellStyle name="Accent6 6" xfId="439" xr:uid="{00000000-0005-0000-0000-000063020000}"/>
    <cellStyle name="Accent6 7" xfId="440" xr:uid="{00000000-0005-0000-0000-000064020000}"/>
    <cellStyle name="Accent6 8" xfId="441" xr:uid="{00000000-0005-0000-0000-000065020000}"/>
    <cellStyle name="Accent6 9" xfId="442" xr:uid="{00000000-0005-0000-0000-000066020000}"/>
    <cellStyle name="amount" xfId="2665" xr:uid="{00000000-0005-0000-0000-000067020000}"/>
    <cellStyle name="amount 2" xfId="4261" xr:uid="{00000000-0005-0000-0000-000068020000}"/>
    <cellStyle name="b" xfId="1272" xr:uid="{00000000-0005-0000-0000-000069020000}"/>
    <cellStyle name="Bad" xfId="1222" builtinId="27" customBuiltin="1"/>
    <cellStyle name="Bad 10" xfId="443" xr:uid="{00000000-0005-0000-0000-00006B020000}"/>
    <cellStyle name="Bad 11" xfId="444" xr:uid="{00000000-0005-0000-0000-00006C020000}"/>
    <cellStyle name="Bad 12" xfId="445" xr:uid="{00000000-0005-0000-0000-00006D020000}"/>
    <cellStyle name="Bad 13" xfId="446" xr:uid="{00000000-0005-0000-0000-00006E020000}"/>
    <cellStyle name="Bad 14" xfId="447" xr:uid="{00000000-0005-0000-0000-00006F020000}"/>
    <cellStyle name="Bad 15" xfId="2666" xr:uid="{00000000-0005-0000-0000-000070020000}"/>
    <cellStyle name="Bad 2" xfId="448" xr:uid="{00000000-0005-0000-0000-000071020000}"/>
    <cellStyle name="Bad 2 2" xfId="2668" xr:uid="{00000000-0005-0000-0000-000072020000}"/>
    <cellStyle name="Bad 2 3" xfId="2667" xr:uid="{00000000-0005-0000-0000-000073020000}"/>
    <cellStyle name="Bad 3" xfId="449" xr:uid="{00000000-0005-0000-0000-000074020000}"/>
    <cellStyle name="Bad 4" xfId="450" xr:uid="{00000000-0005-0000-0000-000075020000}"/>
    <cellStyle name="Bad 5" xfId="451" xr:uid="{00000000-0005-0000-0000-000076020000}"/>
    <cellStyle name="Bad 6" xfId="452" xr:uid="{00000000-0005-0000-0000-000077020000}"/>
    <cellStyle name="Bad 7" xfId="453" xr:uid="{00000000-0005-0000-0000-000078020000}"/>
    <cellStyle name="Bad 8" xfId="454" xr:uid="{00000000-0005-0000-0000-000079020000}"/>
    <cellStyle name="Bad 9" xfId="455" xr:uid="{00000000-0005-0000-0000-00007A020000}"/>
    <cellStyle name="Body" xfId="456" xr:uid="{00000000-0005-0000-0000-00007B020000}"/>
    <cellStyle name="Body 2" xfId="2670" xr:uid="{00000000-0005-0000-0000-00007C020000}"/>
    <cellStyle name="Body 3" xfId="2671" xr:uid="{00000000-0005-0000-0000-00007D020000}"/>
    <cellStyle name="Body 4" xfId="2669" xr:uid="{00000000-0005-0000-0000-00007E020000}"/>
    <cellStyle name="BOLDl" xfId="1395" xr:uid="{00000000-0005-0000-0000-00007F020000}"/>
    <cellStyle name="BOLDSH - Style1" xfId="2672" xr:uid="{00000000-0005-0000-0000-000080020000}"/>
    <cellStyle name="BOLDSH - Style1 2" xfId="4279" xr:uid="{00000000-0005-0000-0000-000081020000}"/>
    <cellStyle name="Calc Currency (0)" xfId="1273" xr:uid="{00000000-0005-0000-0000-000082020000}"/>
    <cellStyle name="Calc Currency (0) 2" xfId="2674" xr:uid="{00000000-0005-0000-0000-000083020000}"/>
    <cellStyle name="Calc Currency (0) 3" xfId="2673" xr:uid="{00000000-0005-0000-0000-000084020000}"/>
    <cellStyle name="Calc Currency (2)" xfId="1274" xr:uid="{00000000-0005-0000-0000-000085020000}"/>
    <cellStyle name="Calc Currency (2) 2" xfId="2676" xr:uid="{00000000-0005-0000-0000-000086020000}"/>
    <cellStyle name="Calc Currency (2) 3" xfId="2675" xr:uid="{00000000-0005-0000-0000-000087020000}"/>
    <cellStyle name="Calc Percent (0)" xfId="1275" xr:uid="{00000000-0005-0000-0000-000088020000}"/>
    <cellStyle name="Calc Percent (0) 2" xfId="2678" xr:uid="{00000000-0005-0000-0000-000089020000}"/>
    <cellStyle name="Calc Percent (0) 3" xfId="2677" xr:uid="{00000000-0005-0000-0000-00008A020000}"/>
    <cellStyle name="Calc Percent (1)" xfId="1276" xr:uid="{00000000-0005-0000-0000-00008B020000}"/>
    <cellStyle name="Calc Percent (1) 2" xfId="2680" xr:uid="{00000000-0005-0000-0000-00008C020000}"/>
    <cellStyle name="Calc Percent (1) 3" xfId="2679" xr:uid="{00000000-0005-0000-0000-00008D020000}"/>
    <cellStyle name="Calc Percent (2)" xfId="1277" xr:uid="{00000000-0005-0000-0000-00008E020000}"/>
    <cellStyle name="Calc Percent (2) 2" xfId="2682" xr:uid="{00000000-0005-0000-0000-00008F020000}"/>
    <cellStyle name="Calc Percent (2) 3" xfId="2681" xr:uid="{00000000-0005-0000-0000-000090020000}"/>
    <cellStyle name="Calc Units (0)" xfId="1278" xr:uid="{00000000-0005-0000-0000-000091020000}"/>
    <cellStyle name="Calc Units (0) 2" xfId="2684" xr:uid="{00000000-0005-0000-0000-000092020000}"/>
    <cellStyle name="Calc Units (0) 3" xfId="2683" xr:uid="{00000000-0005-0000-0000-000093020000}"/>
    <cellStyle name="Calc Units (1)" xfId="1279" xr:uid="{00000000-0005-0000-0000-000094020000}"/>
    <cellStyle name="Calc Units (1) 2" xfId="2686" xr:uid="{00000000-0005-0000-0000-000095020000}"/>
    <cellStyle name="Calc Units (1) 3" xfId="2685" xr:uid="{00000000-0005-0000-0000-000096020000}"/>
    <cellStyle name="Calc Units (2)" xfId="1280" xr:uid="{00000000-0005-0000-0000-000097020000}"/>
    <cellStyle name="Calc Units (2) 2" xfId="2688" xr:uid="{00000000-0005-0000-0000-000098020000}"/>
    <cellStyle name="Calc Units (2) 3" xfId="2687" xr:uid="{00000000-0005-0000-0000-000099020000}"/>
    <cellStyle name="Calculation" xfId="1145" builtinId="22" customBuiltin="1"/>
    <cellStyle name="Calculation 10" xfId="457" xr:uid="{00000000-0005-0000-0000-00009B020000}"/>
    <cellStyle name="Calculation 10 2" xfId="2690" xr:uid="{00000000-0005-0000-0000-00009C020000}"/>
    <cellStyle name="Calculation 10 2 2" xfId="4064" xr:uid="{00000000-0005-0000-0000-00009D020000}"/>
    <cellStyle name="Calculation 10 3" xfId="2689" xr:uid="{00000000-0005-0000-0000-00009E020000}"/>
    <cellStyle name="Calculation 10 3 2" xfId="4277" xr:uid="{00000000-0005-0000-0000-00009F020000}"/>
    <cellStyle name="Calculation 11" xfId="458" xr:uid="{00000000-0005-0000-0000-0000A0020000}"/>
    <cellStyle name="Calculation 11 2" xfId="2692" xr:uid="{00000000-0005-0000-0000-0000A1020000}"/>
    <cellStyle name="Calculation 11 2 2" xfId="4062" xr:uid="{00000000-0005-0000-0000-0000A2020000}"/>
    <cellStyle name="Calculation 11 3" xfId="2691" xr:uid="{00000000-0005-0000-0000-0000A3020000}"/>
    <cellStyle name="Calculation 11 3 2" xfId="4063" xr:uid="{00000000-0005-0000-0000-0000A4020000}"/>
    <cellStyle name="Calculation 12" xfId="459" xr:uid="{00000000-0005-0000-0000-0000A5020000}"/>
    <cellStyle name="Calculation 12 2" xfId="2694" xr:uid="{00000000-0005-0000-0000-0000A6020000}"/>
    <cellStyle name="Calculation 12 2 2" xfId="4060" xr:uid="{00000000-0005-0000-0000-0000A7020000}"/>
    <cellStyle name="Calculation 12 3" xfId="2693" xr:uid="{00000000-0005-0000-0000-0000A8020000}"/>
    <cellStyle name="Calculation 12 3 2" xfId="4061" xr:uid="{00000000-0005-0000-0000-0000A9020000}"/>
    <cellStyle name="Calculation 13" xfId="460" xr:uid="{00000000-0005-0000-0000-0000AA020000}"/>
    <cellStyle name="Calculation 13 2" xfId="2696" xr:uid="{00000000-0005-0000-0000-0000AB020000}"/>
    <cellStyle name="Calculation 13 2 2" xfId="4276" xr:uid="{00000000-0005-0000-0000-0000AC020000}"/>
    <cellStyle name="Calculation 13 3" xfId="2695" xr:uid="{00000000-0005-0000-0000-0000AD020000}"/>
    <cellStyle name="Calculation 13 3 2" xfId="4176" xr:uid="{00000000-0005-0000-0000-0000AE020000}"/>
    <cellStyle name="Calculation 14" xfId="461" xr:uid="{00000000-0005-0000-0000-0000AF020000}"/>
    <cellStyle name="Calculation 14 2" xfId="2698" xr:uid="{00000000-0005-0000-0000-0000B0020000}"/>
    <cellStyle name="Calculation 14 2 2" xfId="4275" xr:uid="{00000000-0005-0000-0000-0000B1020000}"/>
    <cellStyle name="Calculation 14 3" xfId="2697" xr:uid="{00000000-0005-0000-0000-0000B2020000}"/>
    <cellStyle name="Calculation 14 3 2" xfId="4274" xr:uid="{00000000-0005-0000-0000-0000B3020000}"/>
    <cellStyle name="Calculation 15" xfId="2699" xr:uid="{00000000-0005-0000-0000-0000B4020000}"/>
    <cellStyle name="Calculation 15 2" xfId="4206" xr:uid="{00000000-0005-0000-0000-0000B5020000}"/>
    <cellStyle name="Calculation 16" xfId="2700" xr:uid="{00000000-0005-0000-0000-0000B6020000}"/>
    <cellStyle name="Calculation 16 2" xfId="4272" xr:uid="{00000000-0005-0000-0000-0000B7020000}"/>
    <cellStyle name="Calculation 2" xfId="462" xr:uid="{00000000-0005-0000-0000-0000B8020000}"/>
    <cellStyle name="Calculation 2 2" xfId="2702" xr:uid="{00000000-0005-0000-0000-0000B9020000}"/>
    <cellStyle name="Calculation 2 2 2" xfId="4059" xr:uid="{00000000-0005-0000-0000-0000BA020000}"/>
    <cellStyle name="Calculation 2 3" xfId="2703" xr:uid="{00000000-0005-0000-0000-0000BB020000}"/>
    <cellStyle name="Calculation 2 3 2" xfId="4270" xr:uid="{00000000-0005-0000-0000-0000BC020000}"/>
    <cellStyle name="Calculation 2 4" xfId="2701" xr:uid="{00000000-0005-0000-0000-0000BD020000}"/>
    <cellStyle name="Calculation 2 4 2" xfId="4273" xr:uid="{00000000-0005-0000-0000-0000BE020000}"/>
    <cellStyle name="Calculation 3" xfId="463" xr:uid="{00000000-0005-0000-0000-0000BF020000}"/>
    <cellStyle name="Calculation 3 2" xfId="2705" xr:uid="{00000000-0005-0000-0000-0000C0020000}"/>
    <cellStyle name="Calculation 3 2 2" xfId="4058" xr:uid="{00000000-0005-0000-0000-0000C1020000}"/>
    <cellStyle name="Calculation 3 3" xfId="2704" xr:uid="{00000000-0005-0000-0000-0000C2020000}"/>
    <cellStyle name="Calculation 3 3 2" xfId="4271" xr:uid="{00000000-0005-0000-0000-0000C3020000}"/>
    <cellStyle name="Calculation 4" xfId="464" xr:uid="{00000000-0005-0000-0000-0000C4020000}"/>
    <cellStyle name="Calculation 4 2" xfId="2707" xr:uid="{00000000-0005-0000-0000-0000C5020000}"/>
    <cellStyle name="Calculation 4 2 2" xfId="4269" xr:uid="{00000000-0005-0000-0000-0000C6020000}"/>
    <cellStyle name="Calculation 4 3" xfId="2706" xr:uid="{00000000-0005-0000-0000-0000C7020000}"/>
    <cellStyle name="Calculation 4 3 2" xfId="4268" xr:uid="{00000000-0005-0000-0000-0000C8020000}"/>
    <cellStyle name="Calculation 5" xfId="465" xr:uid="{00000000-0005-0000-0000-0000C9020000}"/>
    <cellStyle name="Calculation 5 2" xfId="2709" xr:uid="{00000000-0005-0000-0000-0000CA020000}"/>
    <cellStyle name="Calculation 5 2 2" xfId="4266" xr:uid="{00000000-0005-0000-0000-0000CB020000}"/>
    <cellStyle name="Calculation 5 3" xfId="2708" xr:uid="{00000000-0005-0000-0000-0000CC020000}"/>
    <cellStyle name="Calculation 5 3 2" xfId="4057" xr:uid="{00000000-0005-0000-0000-0000CD020000}"/>
    <cellStyle name="Calculation 6" xfId="466" xr:uid="{00000000-0005-0000-0000-0000CE020000}"/>
    <cellStyle name="Calculation 6 2" xfId="2711" xr:uid="{00000000-0005-0000-0000-0000CF020000}"/>
    <cellStyle name="Calculation 6 2 2" xfId="4056" xr:uid="{00000000-0005-0000-0000-0000D0020000}"/>
    <cellStyle name="Calculation 6 3" xfId="2710" xr:uid="{00000000-0005-0000-0000-0000D1020000}"/>
    <cellStyle name="Calculation 6 3 2" xfId="4267" xr:uid="{00000000-0005-0000-0000-0000D2020000}"/>
    <cellStyle name="Calculation 7" xfId="467" xr:uid="{00000000-0005-0000-0000-0000D3020000}"/>
    <cellStyle name="Calculation 7 2" xfId="2713" xr:uid="{00000000-0005-0000-0000-0000D4020000}"/>
    <cellStyle name="Calculation 7 2 2" xfId="4265" xr:uid="{00000000-0005-0000-0000-0000D5020000}"/>
    <cellStyle name="Calculation 7 3" xfId="2712" xr:uid="{00000000-0005-0000-0000-0000D6020000}"/>
    <cellStyle name="Calculation 7 3 2" xfId="4264" xr:uid="{00000000-0005-0000-0000-0000D7020000}"/>
    <cellStyle name="Calculation 8" xfId="468" xr:uid="{00000000-0005-0000-0000-0000D8020000}"/>
    <cellStyle name="Calculation 8 2" xfId="2715" xr:uid="{00000000-0005-0000-0000-0000D9020000}"/>
    <cellStyle name="Calculation 8 2 2" xfId="4262" xr:uid="{00000000-0005-0000-0000-0000DA020000}"/>
    <cellStyle name="Calculation 8 3" xfId="2714" xr:uid="{00000000-0005-0000-0000-0000DB020000}"/>
    <cellStyle name="Calculation 8 3 2" xfId="4055" xr:uid="{00000000-0005-0000-0000-0000DC020000}"/>
    <cellStyle name="Calculation 9" xfId="469" xr:uid="{00000000-0005-0000-0000-0000DD020000}"/>
    <cellStyle name="Calculation 9 2" xfId="2717" xr:uid="{00000000-0005-0000-0000-0000DE020000}"/>
    <cellStyle name="Calculation 9 2 2" xfId="4054" xr:uid="{00000000-0005-0000-0000-0000DF020000}"/>
    <cellStyle name="Calculation 9 3" xfId="2716" xr:uid="{00000000-0005-0000-0000-0000E0020000}"/>
    <cellStyle name="Calculation 9 3 2" xfId="4263" xr:uid="{00000000-0005-0000-0000-0000E1020000}"/>
    <cellStyle name="category" xfId="1396" xr:uid="{00000000-0005-0000-0000-0000E2020000}"/>
    <cellStyle name="category 2" xfId="2719" xr:uid="{00000000-0005-0000-0000-0000E3020000}"/>
    <cellStyle name="category 3" xfId="2718" xr:uid="{00000000-0005-0000-0000-0000E4020000}"/>
    <cellStyle name="Change A&amp;ll" xfId="2720" xr:uid="{00000000-0005-0000-0000-0000E5020000}"/>
    <cellStyle name="Change A&amp;ll 2" xfId="4053" xr:uid="{00000000-0005-0000-0000-0000E6020000}"/>
    <cellStyle name="Check Cell" xfId="1194" builtinId="23" customBuiltin="1"/>
    <cellStyle name="Check Cell 10" xfId="470" xr:uid="{00000000-0005-0000-0000-0000E8020000}"/>
    <cellStyle name="Check Cell 11" xfId="471" xr:uid="{00000000-0005-0000-0000-0000E9020000}"/>
    <cellStyle name="Check Cell 12" xfId="472" xr:uid="{00000000-0005-0000-0000-0000EA020000}"/>
    <cellStyle name="Check Cell 13" xfId="473" xr:uid="{00000000-0005-0000-0000-0000EB020000}"/>
    <cellStyle name="Check Cell 14" xfId="474" xr:uid="{00000000-0005-0000-0000-0000EC020000}"/>
    <cellStyle name="Check Cell 15" xfId="2721" xr:uid="{00000000-0005-0000-0000-0000ED020000}"/>
    <cellStyle name="Check Cell 2" xfId="475" xr:uid="{00000000-0005-0000-0000-0000EE020000}"/>
    <cellStyle name="Check Cell 2 2" xfId="2723" xr:uid="{00000000-0005-0000-0000-0000EF020000}"/>
    <cellStyle name="Check Cell 2 3" xfId="2722" xr:uid="{00000000-0005-0000-0000-0000F0020000}"/>
    <cellStyle name="Check Cell 3" xfId="476" xr:uid="{00000000-0005-0000-0000-0000F1020000}"/>
    <cellStyle name="Check Cell 4" xfId="477" xr:uid="{00000000-0005-0000-0000-0000F2020000}"/>
    <cellStyle name="Check Cell 5" xfId="478" xr:uid="{00000000-0005-0000-0000-0000F3020000}"/>
    <cellStyle name="Check Cell 6" xfId="479" xr:uid="{00000000-0005-0000-0000-0000F4020000}"/>
    <cellStyle name="Check Cell 7" xfId="480" xr:uid="{00000000-0005-0000-0000-0000F5020000}"/>
    <cellStyle name="Check Cell 8" xfId="481" xr:uid="{00000000-0005-0000-0000-0000F6020000}"/>
    <cellStyle name="Check Cell 9" xfId="482" xr:uid="{00000000-0005-0000-0000-0000F7020000}"/>
    <cellStyle name="comic" xfId="2724" xr:uid="{00000000-0005-0000-0000-0000F8020000}"/>
    <cellStyle name="Comma" xfId="2531" builtinId="3"/>
    <cellStyle name="Comma  - Style1" xfId="483" xr:uid="{00000000-0005-0000-0000-0000FA020000}"/>
    <cellStyle name="Comma  - Style1 2" xfId="2727" xr:uid="{00000000-0005-0000-0000-0000FB020000}"/>
    <cellStyle name="Comma  - Style1 3" xfId="2726" xr:uid="{00000000-0005-0000-0000-0000FC020000}"/>
    <cellStyle name="Comma  - Style2" xfId="484" xr:uid="{00000000-0005-0000-0000-0000FD020000}"/>
    <cellStyle name="Comma  - Style2 2" xfId="2729" xr:uid="{00000000-0005-0000-0000-0000FE020000}"/>
    <cellStyle name="Comma  - Style2 3" xfId="2728" xr:uid="{00000000-0005-0000-0000-0000FF020000}"/>
    <cellStyle name="Comma  - Style3" xfId="485" xr:uid="{00000000-0005-0000-0000-000000030000}"/>
    <cellStyle name="Comma  - Style3 2" xfId="2731" xr:uid="{00000000-0005-0000-0000-000001030000}"/>
    <cellStyle name="Comma  - Style3 3" xfId="2730" xr:uid="{00000000-0005-0000-0000-000002030000}"/>
    <cellStyle name="Comma  - Style4" xfId="486" xr:uid="{00000000-0005-0000-0000-000003030000}"/>
    <cellStyle name="Comma  - Style4 2" xfId="2733" xr:uid="{00000000-0005-0000-0000-000004030000}"/>
    <cellStyle name="Comma  - Style4 3" xfId="2732" xr:uid="{00000000-0005-0000-0000-000005030000}"/>
    <cellStyle name="Comma  - Style5" xfId="487" xr:uid="{00000000-0005-0000-0000-000006030000}"/>
    <cellStyle name="Comma  - Style5 2" xfId="2735" xr:uid="{00000000-0005-0000-0000-000007030000}"/>
    <cellStyle name="Comma  - Style5 3" xfId="2734" xr:uid="{00000000-0005-0000-0000-000008030000}"/>
    <cellStyle name="Comma  - Style6" xfId="488" xr:uid="{00000000-0005-0000-0000-000009030000}"/>
    <cellStyle name="Comma  - Style6 2" xfId="2737" xr:uid="{00000000-0005-0000-0000-00000A030000}"/>
    <cellStyle name="Comma  - Style6 3" xfId="2736" xr:uid="{00000000-0005-0000-0000-00000B030000}"/>
    <cellStyle name="Comma  - Style7" xfId="489" xr:uid="{00000000-0005-0000-0000-00000C030000}"/>
    <cellStyle name="Comma  - Style7 2" xfId="2739" xr:uid="{00000000-0005-0000-0000-00000D030000}"/>
    <cellStyle name="Comma  - Style7 3" xfId="2738" xr:uid="{00000000-0005-0000-0000-00000E030000}"/>
    <cellStyle name="Comma  - Style8" xfId="490" xr:uid="{00000000-0005-0000-0000-00000F030000}"/>
    <cellStyle name="Comma  - Style8 2" xfId="2741" xr:uid="{00000000-0005-0000-0000-000010030000}"/>
    <cellStyle name="Comma  - Style8 3" xfId="2740" xr:uid="{00000000-0005-0000-0000-000011030000}"/>
    <cellStyle name="Comma (0.0)" xfId="2742" xr:uid="{00000000-0005-0000-0000-000012030000}"/>
    <cellStyle name="Comma (0.00)" xfId="2743" xr:uid="{00000000-0005-0000-0000-000013030000}"/>
    <cellStyle name="Comma (hidden)" xfId="2744" xr:uid="{00000000-0005-0000-0000-000014030000}"/>
    <cellStyle name="Comma (index)" xfId="2745" xr:uid="{00000000-0005-0000-0000-000015030000}"/>
    <cellStyle name="Comma [0.00]" xfId="1397" xr:uid="{00000000-0005-0000-0000-000016030000}"/>
    <cellStyle name="Comma [0.00] 2" xfId="2746" xr:uid="{00000000-0005-0000-0000-000017030000}"/>
    <cellStyle name="Comma [0.00] 2 2" xfId="4280" xr:uid="{00000000-0005-0000-0000-000018030000}"/>
    <cellStyle name="Comma [00]" xfId="1281" xr:uid="{00000000-0005-0000-0000-000019030000}"/>
    <cellStyle name="Comma [00] 2" xfId="2748" xr:uid="{00000000-0005-0000-0000-00001A030000}"/>
    <cellStyle name="Comma [00] 3" xfId="2747" xr:uid="{00000000-0005-0000-0000-00001B030000}"/>
    <cellStyle name="Comma 10" xfId="491" xr:uid="{00000000-0005-0000-0000-00001C030000}"/>
    <cellStyle name="Comma 10 2" xfId="492" xr:uid="{00000000-0005-0000-0000-00001D030000}"/>
    <cellStyle name="Comma 10 2 2" xfId="1398" xr:uid="{00000000-0005-0000-0000-00001E030000}"/>
    <cellStyle name="Comma 10 2 2 2" xfId="2752" xr:uid="{00000000-0005-0000-0000-00001F030000}"/>
    <cellStyle name="Comma 10 2 2 3" xfId="2751" xr:uid="{00000000-0005-0000-0000-000020030000}"/>
    <cellStyle name="Comma 10 2 2 3 2" xfId="4283" xr:uid="{00000000-0005-0000-0000-000021030000}"/>
    <cellStyle name="Comma 10 2 3" xfId="2753" xr:uid="{00000000-0005-0000-0000-000022030000}"/>
    <cellStyle name="Comma 10 2 4" xfId="2750" xr:uid="{00000000-0005-0000-0000-000023030000}"/>
    <cellStyle name="Comma 10 2 4 2" xfId="4282" xr:uid="{00000000-0005-0000-0000-000024030000}"/>
    <cellStyle name="Comma 10 3" xfId="1399" xr:uid="{00000000-0005-0000-0000-000025030000}"/>
    <cellStyle name="Comma 10 4" xfId="2754" xr:uid="{00000000-0005-0000-0000-000026030000}"/>
    <cellStyle name="Comma 10 4 2" xfId="4284" xr:uid="{00000000-0005-0000-0000-000027030000}"/>
    <cellStyle name="Comma 10 5" xfId="2749" xr:uid="{00000000-0005-0000-0000-000028030000}"/>
    <cellStyle name="Comma 10 5 2" xfId="4281" xr:uid="{00000000-0005-0000-0000-000029030000}"/>
    <cellStyle name="Comma 10_21220000 เช็คจ่ายรอตัดบัญชี 5309" xfId="493" xr:uid="{00000000-0005-0000-0000-00002A030000}"/>
    <cellStyle name="Comma 100" xfId="2755" xr:uid="{00000000-0005-0000-0000-00002B030000}"/>
    <cellStyle name="Comma 100 2" xfId="4285" xr:uid="{00000000-0005-0000-0000-00002C030000}"/>
    <cellStyle name="Comma 101" xfId="2756" xr:uid="{00000000-0005-0000-0000-00002D030000}"/>
    <cellStyle name="Comma 101 2" xfId="4286" xr:uid="{00000000-0005-0000-0000-00002E030000}"/>
    <cellStyle name="Comma 102" xfId="2757" xr:uid="{00000000-0005-0000-0000-00002F030000}"/>
    <cellStyle name="Comma 102 2" xfId="4287" xr:uid="{00000000-0005-0000-0000-000030030000}"/>
    <cellStyle name="Comma 103" xfId="2758" xr:uid="{00000000-0005-0000-0000-000031030000}"/>
    <cellStyle name="Comma 103 2" xfId="4288" xr:uid="{00000000-0005-0000-0000-000032030000}"/>
    <cellStyle name="Comma 104" xfId="2759" xr:uid="{00000000-0005-0000-0000-000033030000}"/>
    <cellStyle name="Comma 104 2" xfId="4289" xr:uid="{00000000-0005-0000-0000-000034030000}"/>
    <cellStyle name="Comma 105" xfId="2760" xr:uid="{00000000-0005-0000-0000-000035030000}"/>
    <cellStyle name="Comma 105 2" xfId="4290" xr:uid="{00000000-0005-0000-0000-000036030000}"/>
    <cellStyle name="Comma 106" xfId="2761" xr:uid="{00000000-0005-0000-0000-000037030000}"/>
    <cellStyle name="Comma 106 2" xfId="4291" xr:uid="{00000000-0005-0000-0000-000038030000}"/>
    <cellStyle name="Comma 107" xfId="2762" xr:uid="{00000000-0005-0000-0000-000039030000}"/>
    <cellStyle name="Comma 107 2" xfId="4292" xr:uid="{00000000-0005-0000-0000-00003A030000}"/>
    <cellStyle name="Comma 108" xfId="2763" xr:uid="{00000000-0005-0000-0000-00003B030000}"/>
    <cellStyle name="Comma 108 2" xfId="4293" xr:uid="{00000000-0005-0000-0000-00003C030000}"/>
    <cellStyle name="Comma 109" xfId="2764" xr:uid="{00000000-0005-0000-0000-00003D030000}"/>
    <cellStyle name="Comma 109 2" xfId="4294" xr:uid="{00000000-0005-0000-0000-00003E030000}"/>
    <cellStyle name="Comma 11" xfId="494" xr:uid="{00000000-0005-0000-0000-00003F030000}"/>
    <cellStyle name="Comma 11 2" xfId="495" xr:uid="{00000000-0005-0000-0000-000040030000}"/>
    <cellStyle name="Comma 11 2 2" xfId="2766" xr:uid="{00000000-0005-0000-0000-000041030000}"/>
    <cellStyle name="Comma 11 3" xfId="2767" xr:uid="{00000000-0005-0000-0000-000042030000}"/>
    <cellStyle name="Comma 11 3 2" xfId="4296" xr:uid="{00000000-0005-0000-0000-000043030000}"/>
    <cellStyle name="Comma 11 4" xfId="2765" xr:uid="{00000000-0005-0000-0000-000044030000}"/>
    <cellStyle name="Comma 11 4 2" xfId="4295" xr:uid="{00000000-0005-0000-0000-000045030000}"/>
    <cellStyle name="Comma 11 5" xfId="4065" xr:uid="{00000000-0005-0000-0000-000046030000}"/>
    <cellStyle name="Comma 110" xfId="2768" xr:uid="{00000000-0005-0000-0000-000047030000}"/>
    <cellStyle name="Comma 110 2" xfId="4297" xr:uid="{00000000-0005-0000-0000-000048030000}"/>
    <cellStyle name="Comma 111" xfId="2769" xr:uid="{00000000-0005-0000-0000-000049030000}"/>
    <cellStyle name="Comma 111 2" xfId="4298" xr:uid="{00000000-0005-0000-0000-00004A030000}"/>
    <cellStyle name="Comma 112" xfId="2770" xr:uid="{00000000-0005-0000-0000-00004B030000}"/>
    <cellStyle name="Comma 112 2" xfId="4299" xr:uid="{00000000-0005-0000-0000-00004C030000}"/>
    <cellStyle name="Comma 113" xfId="2771" xr:uid="{00000000-0005-0000-0000-00004D030000}"/>
    <cellStyle name="Comma 113 2" xfId="4300" xr:uid="{00000000-0005-0000-0000-00004E030000}"/>
    <cellStyle name="Comma 114" xfId="2772" xr:uid="{00000000-0005-0000-0000-00004F030000}"/>
    <cellStyle name="Comma 114 2" xfId="4301" xr:uid="{00000000-0005-0000-0000-000050030000}"/>
    <cellStyle name="Comma 115" xfId="2773" xr:uid="{00000000-0005-0000-0000-000051030000}"/>
    <cellStyle name="Comma 115 2" xfId="4302" xr:uid="{00000000-0005-0000-0000-000052030000}"/>
    <cellStyle name="Comma 116" xfId="2774" xr:uid="{00000000-0005-0000-0000-000053030000}"/>
    <cellStyle name="Comma 116 2" xfId="4303" xr:uid="{00000000-0005-0000-0000-000054030000}"/>
    <cellStyle name="Comma 117" xfId="2775" xr:uid="{00000000-0005-0000-0000-000055030000}"/>
    <cellStyle name="Comma 117 2" xfId="4304" xr:uid="{00000000-0005-0000-0000-000056030000}"/>
    <cellStyle name="Comma 118" xfId="2776" xr:uid="{00000000-0005-0000-0000-000057030000}"/>
    <cellStyle name="Comma 118 2" xfId="4305" xr:uid="{00000000-0005-0000-0000-000058030000}"/>
    <cellStyle name="Comma 119" xfId="2777" xr:uid="{00000000-0005-0000-0000-000059030000}"/>
    <cellStyle name="Comma 119 2" xfId="4306" xr:uid="{00000000-0005-0000-0000-00005A030000}"/>
    <cellStyle name="Comma 12" xfId="496" xr:uid="{00000000-0005-0000-0000-00005B030000}"/>
    <cellStyle name="Comma 12 2" xfId="497" xr:uid="{00000000-0005-0000-0000-00005C030000}"/>
    <cellStyle name="Comma 12 2 2" xfId="2779" xr:uid="{00000000-0005-0000-0000-00005D030000}"/>
    <cellStyle name="Comma 12 2 2 2" xfId="4308" xr:uid="{00000000-0005-0000-0000-00005E030000}"/>
    <cellStyle name="Comma 12 2 3" xfId="4067" xr:uid="{00000000-0005-0000-0000-00005F030000}"/>
    <cellStyle name="Comma 12 3" xfId="2780" xr:uid="{00000000-0005-0000-0000-000060030000}"/>
    <cellStyle name="Comma 12 3 2" xfId="4309" xr:uid="{00000000-0005-0000-0000-000061030000}"/>
    <cellStyle name="Comma 12 4" xfId="2778" xr:uid="{00000000-0005-0000-0000-000062030000}"/>
    <cellStyle name="Comma 12 4 2" xfId="4307" xr:uid="{00000000-0005-0000-0000-000063030000}"/>
    <cellStyle name="Comma 12 5" xfId="4066" xr:uid="{00000000-0005-0000-0000-000064030000}"/>
    <cellStyle name="Comma 12_CSI_Q1'52_M" xfId="1400" xr:uid="{00000000-0005-0000-0000-000065030000}"/>
    <cellStyle name="Comma 120" xfId="2781" xr:uid="{00000000-0005-0000-0000-000066030000}"/>
    <cellStyle name="Comma 120 2" xfId="4310" xr:uid="{00000000-0005-0000-0000-000067030000}"/>
    <cellStyle name="Comma 121" xfId="2782" xr:uid="{00000000-0005-0000-0000-000068030000}"/>
    <cellStyle name="Comma 121 2" xfId="4311" xr:uid="{00000000-0005-0000-0000-000069030000}"/>
    <cellStyle name="Comma 122" xfId="2783" xr:uid="{00000000-0005-0000-0000-00006A030000}"/>
    <cellStyle name="Comma 122 2" xfId="4312" xr:uid="{00000000-0005-0000-0000-00006B030000}"/>
    <cellStyle name="Comma 123" xfId="2725" xr:uid="{00000000-0005-0000-0000-00006C030000}"/>
    <cellStyle name="Comma 123 2" xfId="4278" xr:uid="{00000000-0005-0000-0000-00006D030000}"/>
    <cellStyle name="Comma 124" xfId="4243" xr:uid="{00000000-0005-0000-0000-00006E030000}"/>
    <cellStyle name="Comma 125" xfId="4452" xr:uid="{00000000-0005-0000-0000-00006F030000}"/>
    <cellStyle name="Comma 13" xfId="498" xr:uid="{00000000-0005-0000-0000-000070030000}"/>
    <cellStyle name="Comma 13 2" xfId="499" xr:uid="{00000000-0005-0000-0000-000071030000}"/>
    <cellStyle name="Comma 13 2 2" xfId="2785" xr:uid="{00000000-0005-0000-0000-000072030000}"/>
    <cellStyle name="Comma 13 3" xfId="2786" xr:uid="{00000000-0005-0000-0000-000073030000}"/>
    <cellStyle name="Comma 13 4" xfId="2787" xr:uid="{00000000-0005-0000-0000-000074030000}"/>
    <cellStyle name="Comma 13 4 2" xfId="4314" xr:uid="{00000000-0005-0000-0000-000075030000}"/>
    <cellStyle name="Comma 13 5" xfId="2784" xr:uid="{00000000-0005-0000-0000-000076030000}"/>
    <cellStyle name="Comma 13 5 2" xfId="4313" xr:uid="{00000000-0005-0000-0000-000077030000}"/>
    <cellStyle name="Comma 13 6" xfId="4068" xr:uid="{00000000-0005-0000-0000-000078030000}"/>
    <cellStyle name="Comma 13_WP-I-AGRI 31.08.53 Ch" xfId="500" xr:uid="{00000000-0005-0000-0000-000079030000}"/>
    <cellStyle name="Comma 14" xfId="501" xr:uid="{00000000-0005-0000-0000-00007A030000}"/>
    <cellStyle name="Comma 14 2" xfId="1355" xr:uid="{00000000-0005-0000-0000-00007B030000}"/>
    <cellStyle name="Comma 14 2 2" xfId="1401" xr:uid="{00000000-0005-0000-0000-00007C030000}"/>
    <cellStyle name="Comma 14 2 3" xfId="1402" xr:uid="{00000000-0005-0000-0000-00007D030000}"/>
    <cellStyle name="Comma 14 2 4" xfId="1403" xr:uid="{00000000-0005-0000-0000-00007E030000}"/>
    <cellStyle name="Comma 14 2 5" xfId="1404" xr:uid="{00000000-0005-0000-0000-00007F030000}"/>
    <cellStyle name="Comma 14 2 6" xfId="1405" xr:uid="{00000000-0005-0000-0000-000080030000}"/>
    <cellStyle name="Comma 14 2 7" xfId="2790" xr:uid="{00000000-0005-0000-0000-000081030000}"/>
    <cellStyle name="Comma 14 2 8" xfId="2789" xr:uid="{00000000-0005-0000-0000-000082030000}"/>
    <cellStyle name="Comma 14 2 8 2" xfId="4316" xr:uid="{00000000-0005-0000-0000-000083030000}"/>
    <cellStyle name="Comma 14 3" xfId="2791" xr:uid="{00000000-0005-0000-0000-000084030000}"/>
    <cellStyle name="Comma 14 3 2" xfId="4317" xr:uid="{00000000-0005-0000-0000-000085030000}"/>
    <cellStyle name="Comma 14 4" xfId="2788" xr:uid="{00000000-0005-0000-0000-000086030000}"/>
    <cellStyle name="Comma 14 4 2" xfId="4315" xr:uid="{00000000-0005-0000-0000-000087030000}"/>
    <cellStyle name="Comma 14 5" xfId="4069" xr:uid="{00000000-0005-0000-0000-000088030000}"/>
    <cellStyle name="Comma 15" xfId="502" xr:uid="{00000000-0005-0000-0000-000089030000}"/>
    <cellStyle name="Comma 15 2" xfId="1406" xr:uid="{00000000-0005-0000-0000-00008A030000}"/>
    <cellStyle name="Comma 15 2 2" xfId="2793" xr:uid="{00000000-0005-0000-0000-00008B030000}"/>
    <cellStyle name="Comma 15 2 2 2" xfId="4319" xr:uid="{00000000-0005-0000-0000-00008C030000}"/>
    <cellStyle name="Comma 15 3" xfId="2794" xr:uid="{00000000-0005-0000-0000-00008D030000}"/>
    <cellStyle name="Comma 15 3 2" xfId="4320" xr:uid="{00000000-0005-0000-0000-00008E030000}"/>
    <cellStyle name="Comma 15 4" xfId="2792" xr:uid="{00000000-0005-0000-0000-00008F030000}"/>
    <cellStyle name="Comma 15 4 2" xfId="4318" xr:uid="{00000000-0005-0000-0000-000090030000}"/>
    <cellStyle name="Comma 16" xfId="503" xr:uid="{00000000-0005-0000-0000-000091030000}"/>
    <cellStyle name="Comma 16 2" xfId="2796" xr:uid="{00000000-0005-0000-0000-000092030000}"/>
    <cellStyle name="Comma 16 2 2" xfId="4322" xr:uid="{00000000-0005-0000-0000-000093030000}"/>
    <cellStyle name="Comma 16 3" xfId="2795" xr:uid="{00000000-0005-0000-0000-000094030000}"/>
    <cellStyle name="Comma 16 3 2" xfId="4321" xr:uid="{00000000-0005-0000-0000-000095030000}"/>
    <cellStyle name="Comma 16 4" xfId="4070" xr:uid="{00000000-0005-0000-0000-000096030000}"/>
    <cellStyle name="Comma 17" xfId="504" xr:uid="{00000000-0005-0000-0000-000097030000}"/>
    <cellStyle name="Comma 17 2" xfId="2798" xr:uid="{00000000-0005-0000-0000-000098030000}"/>
    <cellStyle name="Comma 17 2 2" xfId="4324" xr:uid="{00000000-0005-0000-0000-000099030000}"/>
    <cellStyle name="Comma 17 3" xfId="2797" xr:uid="{00000000-0005-0000-0000-00009A030000}"/>
    <cellStyle name="Comma 17 3 2" xfId="4323" xr:uid="{00000000-0005-0000-0000-00009B030000}"/>
    <cellStyle name="Comma 17 4" xfId="4071" xr:uid="{00000000-0005-0000-0000-00009C030000}"/>
    <cellStyle name="Comma 18" xfId="505" xr:uid="{00000000-0005-0000-0000-00009D030000}"/>
    <cellStyle name="Comma 18 2" xfId="2800" xr:uid="{00000000-0005-0000-0000-00009E030000}"/>
    <cellStyle name="Comma 18 2 2" xfId="4326" xr:uid="{00000000-0005-0000-0000-00009F030000}"/>
    <cellStyle name="Comma 18 3" xfId="2801" xr:uid="{00000000-0005-0000-0000-0000A0030000}"/>
    <cellStyle name="Comma 18 3 2" xfId="4327" xr:uid="{00000000-0005-0000-0000-0000A1030000}"/>
    <cellStyle name="Comma 18 4" xfId="2799" xr:uid="{00000000-0005-0000-0000-0000A2030000}"/>
    <cellStyle name="Comma 18 4 2" xfId="4325" xr:uid="{00000000-0005-0000-0000-0000A3030000}"/>
    <cellStyle name="Comma 18 5" xfId="4072" xr:uid="{00000000-0005-0000-0000-0000A4030000}"/>
    <cellStyle name="Comma 19" xfId="506" xr:uid="{00000000-0005-0000-0000-0000A5030000}"/>
    <cellStyle name="Comma 19 2" xfId="2803" xr:uid="{00000000-0005-0000-0000-0000A6030000}"/>
    <cellStyle name="Comma 19 3" xfId="2802" xr:uid="{00000000-0005-0000-0000-0000A7030000}"/>
    <cellStyle name="Comma 19 3 2" xfId="4328" xr:uid="{00000000-0005-0000-0000-0000A8030000}"/>
    <cellStyle name="Comma 2" xfId="507" xr:uid="{00000000-0005-0000-0000-0000A9030000}"/>
    <cellStyle name="Comma 2 10" xfId="508" xr:uid="{00000000-0005-0000-0000-0000AA030000}"/>
    <cellStyle name="Comma 2 10 2" xfId="2806" xr:uid="{00000000-0005-0000-0000-0000AB030000}"/>
    <cellStyle name="Comma 2 10 2 2" xfId="4331" xr:uid="{00000000-0005-0000-0000-0000AC030000}"/>
    <cellStyle name="Comma 2 10 3" xfId="2805" xr:uid="{00000000-0005-0000-0000-0000AD030000}"/>
    <cellStyle name="Comma 2 10 3 2" xfId="4330" xr:uid="{00000000-0005-0000-0000-0000AE030000}"/>
    <cellStyle name="Comma 2 10 4" xfId="4074" xr:uid="{00000000-0005-0000-0000-0000AF030000}"/>
    <cellStyle name="Comma 2 11" xfId="509" xr:uid="{00000000-0005-0000-0000-0000B0030000}"/>
    <cellStyle name="Comma 2 11 2" xfId="2807" xr:uid="{00000000-0005-0000-0000-0000B1030000}"/>
    <cellStyle name="Comma 2 11 2 2" xfId="4332" xr:uid="{00000000-0005-0000-0000-0000B2030000}"/>
    <cellStyle name="Comma 2 11 3" xfId="4075" xr:uid="{00000000-0005-0000-0000-0000B3030000}"/>
    <cellStyle name="Comma 2 12" xfId="510" xr:uid="{00000000-0005-0000-0000-0000B4030000}"/>
    <cellStyle name="Comma 2 12 2" xfId="2808" xr:uid="{00000000-0005-0000-0000-0000B5030000}"/>
    <cellStyle name="Comma 2 12 2 2" xfId="4333" xr:uid="{00000000-0005-0000-0000-0000B6030000}"/>
    <cellStyle name="Comma 2 12 3" xfId="4076" xr:uid="{00000000-0005-0000-0000-0000B7030000}"/>
    <cellStyle name="Comma 2 13" xfId="511" xr:uid="{00000000-0005-0000-0000-0000B8030000}"/>
    <cellStyle name="Comma 2 13 2" xfId="2809" xr:uid="{00000000-0005-0000-0000-0000B9030000}"/>
    <cellStyle name="Comma 2 13 2 2" xfId="4334" xr:uid="{00000000-0005-0000-0000-0000BA030000}"/>
    <cellStyle name="Comma 2 13 3" xfId="4077" xr:uid="{00000000-0005-0000-0000-0000BB030000}"/>
    <cellStyle name="Comma 2 14" xfId="512" xr:uid="{00000000-0005-0000-0000-0000BC030000}"/>
    <cellStyle name="Comma 2 14 2" xfId="2810" xr:uid="{00000000-0005-0000-0000-0000BD030000}"/>
    <cellStyle name="Comma 2 14 2 2" xfId="4335" xr:uid="{00000000-0005-0000-0000-0000BE030000}"/>
    <cellStyle name="Comma 2 15" xfId="513" xr:uid="{00000000-0005-0000-0000-0000BF030000}"/>
    <cellStyle name="Comma 2 15 2" xfId="2811" xr:uid="{00000000-0005-0000-0000-0000C0030000}"/>
    <cellStyle name="Comma 2 16" xfId="1255" xr:uid="{00000000-0005-0000-0000-0000C1030000}"/>
    <cellStyle name="Comma 2 16 2" xfId="2812" xr:uid="{00000000-0005-0000-0000-0000C2030000}"/>
    <cellStyle name="Comma 2 16 2 2" xfId="4336" xr:uid="{00000000-0005-0000-0000-0000C3030000}"/>
    <cellStyle name="Comma 2 16 3" xfId="4196" xr:uid="{00000000-0005-0000-0000-0000C4030000}"/>
    <cellStyle name="Comma 2 17" xfId="1282" xr:uid="{00000000-0005-0000-0000-0000C5030000}"/>
    <cellStyle name="Comma 2 18" xfId="1363" xr:uid="{00000000-0005-0000-0000-0000C6030000}"/>
    <cellStyle name="Comma 2 19" xfId="2517" xr:uid="{00000000-0005-0000-0000-0000C7030000}"/>
    <cellStyle name="Comma 2 2" xfId="514" xr:uid="{00000000-0005-0000-0000-0000C8030000}"/>
    <cellStyle name="Comma 2 2 10" xfId="515" xr:uid="{00000000-0005-0000-0000-0000C9030000}"/>
    <cellStyle name="Comma 2 2 10 2" xfId="2813" xr:uid="{00000000-0005-0000-0000-0000CA030000}"/>
    <cellStyle name="Comma 2 2 10 2 2" xfId="4337" xr:uid="{00000000-0005-0000-0000-0000CB030000}"/>
    <cellStyle name="Comma 2 2 10 3" xfId="4079" xr:uid="{00000000-0005-0000-0000-0000CC030000}"/>
    <cellStyle name="Comma 2 2 11" xfId="2814" xr:uid="{00000000-0005-0000-0000-0000CD030000}"/>
    <cellStyle name="Comma 2 2 11 2" xfId="4338" xr:uid="{00000000-0005-0000-0000-0000CE030000}"/>
    <cellStyle name="Comma 2 2 12" xfId="4078" xr:uid="{00000000-0005-0000-0000-0000CF030000}"/>
    <cellStyle name="Comma 2 2 2" xfId="516" xr:uid="{00000000-0005-0000-0000-0000D0030000}"/>
    <cellStyle name="Comma 2 2 2 10" xfId="2816" xr:uid="{00000000-0005-0000-0000-0000D1030000}"/>
    <cellStyle name="Comma 2 2 2 11" xfId="2815" xr:uid="{00000000-0005-0000-0000-0000D2030000}"/>
    <cellStyle name="Comma 2 2 2 2" xfId="517" xr:uid="{00000000-0005-0000-0000-0000D3030000}"/>
    <cellStyle name="Comma 2 2 2 2 2" xfId="2817" xr:uid="{00000000-0005-0000-0000-0000D4030000}"/>
    <cellStyle name="Comma 2 2 2 2 2 2" xfId="4339" xr:uid="{00000000-0005-0000-0000-0000D5030000}"/>
    <cellStyle name="Comma 2 2 2 2 3" xfId="4080" xr:uid="{00000000-0005-0000-0000-0000D6030000}"/>
    <cellStyle name="Comma 2 2 2 3" xfId="518" xr:uid="{00000000-0005-0000-0000-0000D7030000}"/>
    <cellStyle name="Comma 2 2 2 3 2" xfId="2818" xr:uid="{00000000-0005-0000-0000-0000D8030000}"/>
    <cellStyle name="Comma 2 2 2 3 2 2" xfId="4340" xr:uid="{00000000-0005-0000-0000-0000D9030000}"/>
    <cellStyle name="Comma 2 2 2 3 3" xfId="4081" xr:uid="{00000000-0005-0000-0000-0000DA030000}"/>
    <cellStyle name="Comma 2 2 2 4" xfId="519" xr:uid="{00000000-0005-0000-0000-0000DB030000}"/>
    <cellStyle name="Comma 2 2 2 4 2" xfId="2819" xr:uid="{00000000-0005-0000-0000-0000DC030000}"/>
    <cellStyle name="Comma 2 2 2 4 2 2" xfId="4341" xr:uid="{00000000-0005-0000-0000-0000DD030000}"/>
    <cellStyle name="Comma 2 2 2 4 3" xfId="4082" xr:uid="{00000000-0005-0000-0000-0000DE030000}"/>
    <cellStyle name="Comma 2 2 2 5" xfId="520" xr:uid="{00000000-0005-0000-0000-0000DF030000}"/>
    <cellStyle name="Comma 2 2 2 5 2" xfId="2820" xr:uid="{00000000-0005-0000-0000-0000E0030000}"/>
    <cellStyle name="Comma 2 2 2 5 2 2" xfId="4342" xr:uid="{00000000-0005-0000-0000-0000E1030000}"/>
    <cellStyle name="Comma 2 2 2 5 3" xfId="4083" xr:uid="{00000000-0005-0000-0000-0000E2030000}"/>
    <cellStyle name="Comma 2 2 2 6" xfId="521" xr:uid="{00000000-0005-0000-0000-0000E3030000}"/>
    <cellStyle name="Comma 2 2 2 6 2" xfId="2821" xr:uid="{00000000-0005-0000-0000-0000E4030000}"/>
    <cellStyle name="Comma 2 2 2 6 2 2" xfId="4343" xr:uid="{00000000-0005-0000-0000-0000E5030000}"/>
    <cellStyle name="Comma 2 2 2 6 3" xfId="4084" xr:uid="{00000000-0005-0000-0000-0000E6030000}"/>
    <cellStyle name="Comma 2 2 2 7" xfId="522" xr:uid="{00000000-0005-0000-0000-0000E7030000}"/>
    <cellStyle name="Comma 2 2 2 7 2" xfId="2822" xr:uid="{00000000-0005-0000-0000-0000E8030000}"/>
    <cellStyle name="Comma 2 2 2 7 2 2" xfId="4344" xr:uid="{00000000-0005-0000-0000-0000E9030000}"/>
    <cellStyle name="Comma 2 2 2 7 3" xfId="4085" xr:uid="{00000000-0005-0000-0000-0000EA030000}"/>
    <cellStyle name="Comma 2 2 2 8" xfId="523" xr:uid="{00000000-0005-0000-0000-0000EB030000}"/>
    <cellStyle name="Comma 2 2 2 8 2" xfId="2823" xr:uid="{00000000-0005-0000-0000-0000EC030000}"/>
    <cellStyle name="Comma 2 2 2 8 2 2" xfId="4345" xr:uid="{00000000-0005-0000-0000-0000ED030000}"/>
    <cellStyle name="Comma 2 2 2 8 3" xfId="4086" xr:uid="{00000000-0005-0000-0000-0000EE030000}"/>
    <cellStyle name="Comma 2 2 2 9" xfId="524" xr:uid="{00000000-0005-0000-0000-0000EF030000}"/>
    <cellStyle name="Comma 2 2 2 9 2" xfId="2824" xr:uid="{00000000-0005-0000-0000-0000F0030000}"/>
    <cellStyle name="Comma 2 2 2 9 2 2" xfId="4346" xr:uid="{00000000-0005-0000-0000-0000F1030000}"/>
    <cellStyle name="Comma 2 2 2 9 3" xfId="4087" xr:uid="{00000000-0005-0000-0000-0000F2030000}"/>
    <cellStyle name="Comma 2 2 3" xfId="525" xr:uid="{00000000-0005-0000-0000-0000F3030000}"/>
    <cellStyle name="Comma 2 2 3 2" xfId="526" xr:uid="{00000000-0005-0000-0000-0000F4030000}"/>
    <cellStyle name="Comma 2 2 3 3" xfId="2826" xr:uid="{00000000-0005-0000-0000-0000F5030000}"/>
    <cellStyle name="Comma 2 2 3 4" xfId="2825" xr:uid="{00000000-0005-0000-0000-0000F6030000}"/>
    <cellStyle name="Comma 2 2 3 4 2" xfId="4347" xr:uid="{00000000-0005-0000-0000-0000F7030000}"/>
    <cellStyle name="Comma 2 2 4" xfId="527" xr:uid="{00000000-0005-0000-0000-0000F8030000}"/>
    <cellStyle name="Comma 2 2 4 2" xfId="2828" xr:uid="{00000000-0005-0000-0000-0000F9030000}"/>
    <cellStyle name="Comma 2 2 4 3" xfId="2829" xr:uid="{00000000-0005-0000-0000-0000FA030000}"/>
    <cellStyle name="Comma 2 2 4 3 2" xfId="4348" xr:uid="{00000000-0005-0000-0000-0000FB030000}"/>
    <cellStyle name="Comma 2 2 4 4" xfId="2830" xr:uid="{00000000-0005-0000-0000-0000FC030000}"/>
    <cellStyle name="Comma 2 2 4 4 2" xfId="4349" xr:uid="{00000000-0005-0000-0000-0000FD030000}"/>
    <cellStyle name="Comma 2 2 4 5" xfId="2827" xr:uid="{00000000-0005-0000-0000-0000FE030000}"/>
    <cellStyle name="Comma 2 2 4 6" xfId="4088" xr:uid="{00000000-0005-0000-0000-0000FF030000}"/>
    <cellStyle name="Comma 2 2 5" xfId="528" xr:uid="{00000000-0005-0000-0000-000000040000}"/>
    <cellStyle name="Comma 2 2 5 2" xfId="2832" xr:uid="{00000000-0005-0000-0000-000001040000}"/>
    <cellStyle name="Comma 2 2 5 2 2" xfId="4350" xr:uid="{00000000-0005-0000-0000-000002040000}"/>
    <cellStyle name="Comma 2 2 5 3" xfId="2831" xr:uid="{00000000-0005-0000-0000-000003040000}"/>
    <cellStyle name="Comma 2 2 5 4" xfId="4089" xr:uid="{00000000-0005-0000-0000-000004040000}"/>
    <cellStyle name="Comma 2 2 6" xfId="529" xr:uid="{00000000-0005-0000-0000-000005040000}"/>
    <cellStyle name="Comma 2 2 6 2" xfId="2834" xr:uid="{00000000-0005-0000-0000-000006040000}"/>
    <cellStyle name="Comma 2 2 6 2 2" xfId="4352" xr:uid="{00000000-0005-0000-0000-000007040000}"/>
    <cellStyle name="Comma 2 2 6 3" xfId="2833" xr:uid="{00000000-0005-0000-0000-000008040000}"/>
    <cellStyle name="Comma 2 2 6 3 2" xfId="4351" xr:uid="{00000000-0005-0000-0000-000009040000}"/>
    <cellStyle name="Comma 2 2 6 4" xfId="4090" xr:uid="{00000000-0005-0000-0000-00000A040000}"/>
    <cellStyle name="Comma 2 2 7" xfId="530" xr:uid="{00000000-0005-0000-0000-00000B040000}"/>
    <cellStyle name="Comma 2 2 7 2" xfId="2836" xr:uid="{00000000-0005-0000-0000-00000C040000}"/>
    <cellStyle name="Comma 2 2 7 2 2" xfId="4353" xr:uid="{00000000-0005-0000-0000-00000D040000}"/>
    <cellStyle name="Comma 2 2 7 3" xfId="2835" xr:uid="{00000000-0005-0000-0000-00000E040000}"/>
    <cellStyle name="Comma 2 2 7 4" xfId="4091" xr:uid="{00000000-0005-0000-0000-00000F040000}"/>
    <cellStyle name="Comma 2 2 8" xfId="531" xr:uid="{00000000-0005-0000-0000-000010040000}"/>
    <cellStyle name="Comma 2 2 8 2" xfId="2837" xr:uid="{00000000-0005-0000-0000-000011040000}"/>
    <cellStyle name="Comma 2 2 8 2 2" xfId="4354" xr:uid="{00000000-0005-0000-0000-000012040000}"/>
    <cellStyle name="Comma 2 2 8 3" xfId="4092" xr:uid="{00000000-0005-0000-0000-000013040000}"/>
    <cellStyle name="Comma 2 2 9" xfId="532" xr:uid="{00000000-0005-0000-0000-000014040000}"/>
    <cellStyle name="Comma 2 2 9 2" xfId="2838" xr:uid="{00000000-0005-0000-0000-000015040000}"/>
    <cellStyle name="Comma 2 2 9 2 2" xfId="4355" xr:uid="{00000000-0005-0000-0000-000016040000}"/>
    <cellStyle name="Comma 2 2 9 3" xfId="4093" xr:uid="{00000000-0005-0000-0000-000017040000}"/>
    <cellStyle name="Comma 2 2_11311000 ลูกหนี้เช็คคืน 5309" xfId="533" xr:uid="{00000000-0005-0000-0000-000018040000}"/>
    <cellStyle name="Comma 2 20" xfId="2839" xr:uid="{00000000-0005-0000-0000-000019040000}"/>
    <cellStyle name="Comma 2 20 2" xfId="4356" xr:uid="{00000000-0005-0000-0000-00001A040000}"/>
    <cellStyle name="Comma 2 21" xfId="2804" xr:uid="{00000000-0005-0000-0000-00001B040000}"/>
    <cellStyle name="Comma 2 21 2" xfId="4329" xr:uid="{00000000-0005-0000-0000-00001C040000}"/>
    <cellStyle name="Comma 2 22" xfId="4073" xr:uid="{00000000-0005-0000-0000-00001D040000}"/>
    <cellStyle name="Comma 2 3" xfId="534" xr:uid="{00000000-0005-0000-0000-00001E040000}"/>
    <cellStyle name="Comma 2 3 2" xfId="1407" xr:uid="{00000000-0005-0000-0000-00001F040000}"/>
    <cellStyle name="Comma 2 3 2 2" xfId="2842" xr:uid="{00000000-0005-0000-0000-000020040000}"/>
    <cellStyle name="Comma 2 3 2 3" xfId="2843" xr:uid="{00000000-0005-0000-0000-000021040000}"/>
    <cellStyle name="Comma 2 3 2 4" xfId="2844" xr:uid="{00000000-0005-0000-0000-000022040000}"/>
    <cellStyle name="Comma 2 3 2 4 2" xfId="4359" xr:uid="{00000000-0005-0000-0000-000023040000}"/>
    <cellStyle name="Comma 2 3 2 5" xfId="2841" xr:uid="{00000000-0005-0000-0000-000024040000}"/>
    <cellStyle name="Comma 2 3 2 5 2" xfId="4358" xr:uid="{00000000-0005-0000-0000-000025040000}"/>
    <cellStyle name="Comma 2 3 2 6" xfId="4207" xr:uid="{00000000-0005-0000-0000-000026040000}"/>
    <cellStyle name="Comma 2 3 3" xfId="2845" xr:uid="{00000000-0005-0000-0000-000027040000}"/>
    <cellStyle name="Comma 2 3 4" xfId="2846" xr:uid="{00000000-0005-0000-0000-000028040000}"/>
    <cellStyle name="Comma 2 3 4 2" xfId="4360" xr:uid="{00000000-0005-0000-0000-000029040000}"/>
    <cellStyle name="Comma 2 3 5" xfId="2840" xr:uid="{00000000-0005-0000-0000-00002A040000}"/>
    <cellStyle name="Comma 2 3 5 2" xfId="4357" xr:uid="{00000000-0005-0000-0000-00002B040000}"/>
    <cellStyle name="Comma 2 4" xfId="535" xr:uid="{00000000-0005-0000-0000-00002C040000}"/>
    <cellStyle name="Comma 2 4 10" xfId="2848" xr:uid="{00000000-0005-0000-0000-00002D040000}"/>
    <cellStyle name="Comma 2 4 10 2" xfId="4362" xr:uid="{00000000-0005-0000-0000-00002E040000}"/>
    <cellStyle name="Comma 2 4 11" xfId="2847" xr:uid="{00000000-0005-0000-0000-00002F040000}"/>
    <cellStyle name="Comma 2 4 11 2" xfId="4361" xr:uid="{00000000-0005-0000-0000-000030040000}"/>
    <cellStyle name="Comma 2 4 12" xfId="4094" xr:uid="{00000000-0005-0000-0000-000031040000}"/>
    <cellStyle name="Comma 2 4 2" xfId="536" xr:uid="{00000000-0005-0000-0000-000032040000}"/>
    <cellStyle name="Comma 2 4 2 2" xfId="2850" xr:uid="{00000000-0005-0000-0000-000033040000}"/>
    <cellStyle name="Comma 2 4 2 3" xfId="2849" xr:uid="{00000000-0005-0000-0000-000034040000}"/>
    <cellStyle name="Comma 2 4 2 3 2" xfId="4363" xr:uid="{00000000-0005-0000-0000-000035040000}"/>
    <cellStyle name="Comma 2 4 3" xfId="537" xr:uid="{00000000-0005-0000-0000-000036040000}"/>
    <cellStyle name="Comma 2 4 3 2" xfId="2851" xr:uid="{00000000-0005-0000-0000-000037040000}"/>
    <cellStyle name="Comma 2 4 3 2 2" xfId="4364" xr:uid="{00000000-0005-0000-0000-000038040000}"/>
    <cellStyle name="Comma 2 4 3 3" xfId="4095" xr:uid="{00000000-0005-0000-0000-000039040000}"/>
    <cellStyle name="Comma 2 4 4" xfId="538" xr:uid="{00000000-0005-0000-0000-00003A040000}"/>
    <cellStyle name="Comma 2 4 4 2" xfId="2852" xr:uid="{00000000-0005-0000-0000-00003B040000}"/>
    <cellStyle name="Comma 2 4 4 2 2" xfId="4365" xr:uid="{00000000-0005-0000-0000-00003C040000}"/>
    <cellStyle name="Comma 2 4 4 3" xfId="4096" xr:uid="{00000000-0005-0000-0000-00003D040000}"/>
    <cellStyle name="Comma 2 4 5" xfId="539" xr:uid="{00000000-0005-0000-0000-00003E040000}"/>
    <cellStyle name="Comma 2 4 5 2" xfId="2853" xr:uid="{00000000-0005-0000-0000-00003F040000}"/>
    <cellStyle name="Comma 2 4 5 2 2" xfId="4366" xr:uid="{00000000-0005-0000-0000-000040040000}"/>
    <cellStyle name="Comma 2 4 5 3" xfId="4097" xr:uid="{00000000-0005-0000-0000-000041040000}"/>
    <cellStyle name="Comma 2 4 6" xfId="540" xr:uid="{00000000-0005-0000-0000-000042040000}"/>
    <cellStyle name="Comma 2 4 6 2" xfId="2854" xr:uid="{00000000-0005-0000-0000-000043040000}"/>
    <cellStyle name="Comma 2 4 6 2 2" xfId="4367" xr:uid="{00000000-0005-0000-0000-000044040000}"/>
    <cellStyle name="Comma 2 4 6 3" xfId="4098" xr:uid="{00000000-0005-0000-0000-000045040000}"/>
    <cellStyle name="Comma 2 4 7" xfId="541" xr:uid="{00000000-0005-0000-0000-000046040000}"/>
    <cellStyle name="Comma 2 4 7 2" xfId="2855" xr:uid="{00000000-0005-0000-0000-000047040000}"/>
    <cellStyle name="Comma 2 4 7 2 2" xfId="4368" xr:uid="{00000000-0005-0000-0000-000048040000}"/>
    <cellStyle name="Comma 2 4 7 3" xfId="4099" xr:uid="{00000000-0005-0000-0000-000049040000}"/>
    <cellStyle name="Comma 2 4 8" xfId="542" xr:uid="{00000000-0005-0000-0000-00004A040000}"/>
    <cellStyle name="Comma 2 4 8 2" xfId="2856" xr:uid="{00000000-0005-0000-0000-00004B040000}"/>
    <cellStyle name="Comma 2 4 8 2 2" xfId="4369" xr:uid="{00000000-0005-0000-0000-00004C040000}"/>
    <cellStyle name="Comma 2 4 8 3" xfId="4100" xr:uid="{00000000-0005-0000-0000-00004D040000}"/>
    <cellStyle name="Comma 2 4 9" xfId="543" xr:uid="{00000000-0005-0000-0000-00004E040000}"/>
    <cellStyle name="Comma 2 4 9 2" xfId="2857" xr:uid="{00000000-0005-0000-0000-00004F040000}"/>
    <cellStyle name="Comma 2 4 9 2 2" xfId="4370" xr:uid="{00000000-0005-0000-0000-000050040000}"/>
    <cellStyle name="Comma 2 4 9 3" xfId="4101" xr:uid="{00000000-0005-0000-0000-000051040000}"/>
    <cellStyle name="Comma 2 5" xfId="544" xr:uid="{00000000-0005-0000-0000-000052040000}"/>
    <cellStyle name="Comma 2 5 2" xfId="2859" xr:uid="{00000000-0005-0000-0000-000053040000}"/>
    <cellStyle name="Comma 2 5 2 2" xfId="2860" xr:uid="{00000000-0005-0000-0000-000054040000}"/>
    <cellStyle name="Comma 2 5 2 2 2" xfId="4373" xr:uid="{00000000-0005-0000-0000-000055040000}"/>
    <cellStyle name="Comma 2 5 2 3" xfId="2861" xr:uid="{00000000-0005-0000-0000-000056040000}"/>
    <cellStyle name="Comma 2 5 2 3 2" xfId="4374" xr:uid="{00000000-0005-0000-0000-000057040000}"/>
    <cellStyle name="Comma 2 5 2 4" xfId="4372" xr:uid="{00000000-0005-0000-0000-000058040000}"/>
    <cellStyle name="Comma 2 5 3" xfId="2862" xr:uid="{00000000-0005-0000-0000-000059040000}"/>
    <cellStyle name="Comma 2 5 3 2" xfId="4375" xr:uid="{00000000-0005-0000-0000-00005A040000}"/>
    <cellStyle name="Comma 2 5 4" xfId="2858" xr:uid="{00000000-0005-0000-0000-00005B040000}"/>
    <cellStyle name="Comma 2 5 4 2" xfId="4371" xr:uid="{00000000-0005-0000-0000-00005C040000}"/>
    <cellStyle name="Comma 2 5 5" xfId="4102" xr:uid="{00000000-0005-0000-0000-00005D040000}"/>
    <cellStyle name="Comma 2 6" xfId="545" xr:uid="{00000000-0005-0000-0000-00005E040000}"/>
    <cellStyle name="Comma 2 6 2" xfId="2864" xr:uid="{00000000-0005-0000-0000-00005F040000}"/>
    <cellStyle name="Comma 2 6 2 2" xfId="4376" xr:uid="{00000000-0005-0000-0000-000060040000}"/>
    <cellStyle name="Comma 2 6 3" xfId="2863" xr:uid="{00000000-0005-0000-0000-000061040000}"/>
    <cellStyle name="Comma 2 6 4" xfId="4103" xr:uid="{00000000-0005-0000-0000-000062040000}"/>
    <cellStyle name="Comma 2 7" xfId="546" xr:uid="{00000000-0005-0000-0000-000063040000}"/>
    <cellStyle name="Comma 2 7 2" xfId="2866" xr:uid="{00000000-0005-0000-0000-000064040000}"/>
    <cellStyle name="Comma 2 7 2 2" xfId="4378" xr:uid="{00000000-0005-0000-0000-000065040000}"/>
    <cellStyle name="Comma 2 7 3" xfId="2865" xr:uid="{00000000-0005-0000-0000-000066040000}"/>
    <cellStyle name="Comma 2 7 3 2" xfId="4377" xr:uid="{00000000-0005-0000-0000-000067040000}"/>
    <cellStyle name="Comma 2 7 4" xfId="4104" xr:uid="{00000000-0005-0000-0000-000068040000}"/>
    <cellStyle name="Comma 2 8" xfId="547" xr:uid="{00000000-0005-0000-0000-000069040000}"/>
    <cellStyle name="Comma 2 8 2" xfId="2868" xr:uid="{00000000-0005-0000-0000-00006A040000}"/>
    <cellStyle name="Comma 2 8 2 2" xfId="4380" xr:uid="{00000000-0005-0000-0000-00006B040000}"/>
    <cellStyle name="Comma 2 8 3" xfId="2867" xr:uid="{00000000-0005-0000-0000-00006C040000}"/>
    <cellStyle name="Comma 2 8 3 2" xfId="4379" xr:uid="{00000000-0005-0000-0000-00006D040000}"/>
    <cellStyle name="Comma 2 8 4" xfId="4105" xr:uid="{00000000-0005-0000-0000-00006E040000}"/>
    <cellStyle name="Comma 2 9" xfId="548" xr:uid="{00000000-0005-0000-0000-00006F040000}"/>
    <cellStyle name="Comma 2 9 2" xfId="2869" xr:uid="{00000000-0005-0000-0000-000070040000}"/>
    <cellStyle name="Comma 2 9 2 2" xfId="4381" xr:uid="{00000000-0005-0000-0000-000071040000}"/>
    <cellStyle name="Comma 2 9 3" xfId="4106" xr:uid="{00000000-0005-0000-0000-000072040000}"/>
    <cellStyle name="Comma 2_11310000 ลูกหนี้การค้า 5309" xfId="549" xr:uid="{00000000-0005-0000-0000-000073040000}"/>
    <cellStyle name="Comma 20" xfId="550" xr:uid="{00000000-0005-0000-0000-000074040000}"/>
    <cellStyle name="Comma 20 2" xfId="551" xr:uid="{00000000-0005-0000-0000-000075040000}"/>
    <cellStyle name="Comma 20 2 2" xfId="2871" xr:uid="{00000000-0005-0000-0000-000076040000}"/>
    <cellStyle name="Comma 20 2 2 2" xfId="4383" xr:uid="{00000000-0005-0000-0000-000077040000}"/>
    <cellStyle name="Comma 20 2 3" xfId="4108" xr:uid="{00000000-0005-0000-0000-000078040000}"/>
    <cellStyle name="Comma 20 3" xfId="2872" xr:uid="{00000000-0005-0000-0000-000079040000}"/>
    <cellStyle name="Comma 20 3 2" xfId="4384" xr:uid="{00000000-0005-0000-0000-00007A040000}"/>
    <cellStyle name="Comma 20 4" xfId="2870" xr:uid="{00000000-0005-0000-0000-00007B040000}"/>
    <cellStyle name="Comma 20 4 2" xfId="4382" xr:uid="{00000000-0005-0000-0000-00007C040000}"/>
    <cellStyle name="Comma 20 5" xfId="4107" xr:uid="{00000000-0005-0000-0000-00007D040000}"/>
    <cellStyle name="Comma 21" xfId="552" xr:uid="{00000000-0005-0000-0000-00007E040000}"/>
    <cellStyle name="Comma 21 2" xfId="1356" xr:uid="{00000000-0005-0000-0000-00007F040000}"/>
    <cellStyle name="Comma 21 2 2" xfId="1408" xr:uid="{00000000-0005-0000-0000-000080040000}"/>
    <cellStyle name="Comma 21 2 2 2" xfId="2875" xr:uid="{00000000-0005-0000-0000-000081040000}"/>
    <cellStyle name="Comma 21 2 2 2 2" xfId="4387" xr:uid="{00000000-0005-0000-0000-000082040000}"/>
    <cellStyle name="Comma 21 2 3" xfId="1409" xr:uid="{00000000-0005-0000-0000-000083040000}"/>
    <cellStyle name="Comma 21 2 3 2" xfId="2876" xr:uid="{00000000-0005-0000-0000-000084040000}"/>
    <cellStyle name="Comma 21 2 3 2 2" xfId="4388" xr:uid="{00000000-0005-0000-0000-000085040000}"/>
    <cellStyle name="Comma 21 2 4" xfId="1410" xr:uid="{00000000-0005-0000-0000-000086040000}"/>
    <cellStyle name="Comma 21 2 4 2" xfId="2877" xr:uid="{00000000-0005-0000-0000-000087040000}"/>
    <cellStyle name="Comma 21 2 4 2 2" xfId="4389" xr:uid="{00000000-0005-0000-0000-000088040000}"/>
    <cellStyle name="Comma 21 2 5" xfId="1411" xr:uid="{00000000-0005-0000-0000-000089040000}"/>
    <cellStyle name="Comma 21 2 5 2" xfId="2878" xr:uid="{00000000-0005-0000-0000-00008A040000}"/>
    <cellStyle name="Comma 21 2 5 2 2" xfId="4390" xr:uid="{00000000-0005-0000-0000-00008B040000}"/>
    <cellStyle name="Comma 21 2 6" xfId="1412" xr:uid="{00000000-0005-0000-0000-00008C040000}"/>
    <cellStyle name="Comma 21 2 6 2" xfId="2879" xr:uid="{00000000-0005-0000-0000-00008D040000}"/>
    <cellStyle name="Comma 21 2 6 2 2" xfId="4391" xr:uid="{00000000-0005-0000-0000-00008E040000}"/>
    <cellStyle name="Comma 21 2 7" xfId="2880" xr:uid="{00000000-0005-0000-0000-00008F040000}"/>
    <cellStyle name="Comma 21 2 8" xfId="2874" xr:uid="{00000000-0005-0000-0000-000090040000}"/>
    <cellStyle name="Comma 21 2 8 2" xfId="4386" xr:uid="{00000000-0005-0000-0000-000091040000}"/>
    <cellStyle name="Comma 21 3" xfId="2881" xr:uid="{00000000-0005-0000-0000-000092040000}"/>
    <cellStyle name="Comma 21 4" xfId="2873" xr:uid="{00000000-0005-0000-0000-000093040000}"/>
    <cellStyle name="Comma 21 4 2" xfId="4385" xr:uid="{00000000-0005-0000-0000-000094040000}"/>
    <cellStyle name="Comma 22" xfId="553" xr:uid="{00000000-0005-0000-0000-000095040000}"/>
    <cellStyle name="Comma 22 2" xfId="554" xr:uid="{00000000-0005-0000-0000-000096040000}"/>
    <cellStyle name="Comma 22 2 2" xfId="2883" xr:uid="{00000000-0005-0000-0000-000097040000}"/>
    <cellStyle name="Comma 22 2 2 2" xfId="4393" xr:uid="{00000000-0005-0000-0000-000098040000}"/>
    <cellStyle name="Comma 22 3" xfId="2884" xr:uid="{00000000-0005-0000-0000-000099040000}"/>
    <cellStyle name="Comma 22 3 2" xfId="4394" xr:uid="{00000000-0005-0000-0000-00009A040000}"/>
    <cellStyle name="Comma 22 4" xfId="2882" xr:uid="{00000000-0005-0000-0000-00009B040000}"/>
    <cellStyle name="Comma 22 4 2" xfId="4392" xr:uid="{00000000-0005-0000-0000-00009C040000}"/>
    <cellStyle name="Comma 23" xfId="555" xr:uid="{00000000-0005-0000-0000-00009D040000}"/>
    <cellStyle name="Comma 23 2" xfId="2886" xr:uid="{00000000-0005-0000-0000-00009E040000}"/>
    <cellStyle name="Comma 23 2 2" xfId="4396" xr:uid="{00000000-0005-0000-0000-00009F040000}"/>
    <cellStyle name="Comma 23 3" xfId="2885" xr:uid="{00000000-0005-0000-0000-0000A0040000}"/>
    <cellStyle name="Comma 23 3 2" xfId="4395" xr:uid="{00000000-0005-0000-0000-0000A1040000}"/>
    <cellStyle name="Comma 23 4" xfId="4109" xr:uid="{00000000-0005-0000-0000-0000A2040000}"/>
    <cellStyle name="Comma 24" xfId="1248" xr:uid="{00000000-0005-0000-0000-0000A3040000}"/>
    <cellStyle name="Comma 24 2" xfId="2888" xr:uid="{00000000-0005-0000-0000-0000A4040000}"/>
    <cellStyle name="Comma 24 2 2" xfId="4398" xr:uid="{00000000-0005-0000-0000-0000A5040000}"/>
    <cellStyle name="Comma 24 3" xfId="2887" xr:uid="{00000000-0005-0000-0000-0000A6040000}"/>
    <cellStyle name="Comma 24 3 2" xfId="4397" xr:uid="{00000000-0005-0000-0000-0000A7040000}"/>
    <cellStyle name="Comma 24 4" xfId="4190" xr:uid="{00000000-0005-0000-0000-0000A8040000}"/>
    <cellStyle name="Comma 25" xfId="556" xr:uid="{00000000-0005-0000-0000-0000A9040000}"/>
    <cellStyle name="Comma 25 2" xfId="2890" xr:uid="{00000000-0005-0000-0000-0000AA040000}"/>
    <cellStyle name="Comma 25 2 2" xfId="4400" xr:uid="{00000000-0005-0000-0000-0000AB040000}"/>
    <cellStyle name="Comma 25 3" xfId="2889" xr:uid="{00000000-0005-0000-0000-0000AC040000}"/>
    <cellStyle name="Comma 25 3 2" xfId="4399" xr:uid="{00000000-0005-0000-0000-0000AD040000}"/>
    <cellStyle name="Comma 25 4" xfId="4110" xr:uid="{00000000-0005-0000-0000-0000AE040000}"/>
    <cellStyle name="Comma 26" xfId="1250" xr:uid="{00000000-0005-0000-0000-0000AF040000}"/>
    <cellStyle name="Comma 26 2" xfId="2892" xr:uid="{00000000-0005-0000-0000-0000B0040000}"/>
    <cellStyle name="Comma 26 2 2" xfId="4402" xr:uid="{00000000-0005-0000-0000-0000B1040000}"/>
    <cellStyle name="Comma 26 3" xfId="2891" xr:uid="{00000000-0005-0000-0000-0000B2040000}"/>
    <cellStyle name="Comma 26 3 2" xfId="4401" xr:uid="{00000000-0005-0000-0000-0000B3040000}"/>
    <cellStyle name="Comma 26 4" xfId="4192" xr:uid="{00000000-0005-0000-0000-0000B4040000}"/>
    <cellStyle name="Comma 27" xfId="1253" xr:uid="{00000000-0005-0000-0000-0000B5040000}"/>
    <cellStyle name="Comma 27 2" xfId="2894" xr:uid="{00000000-0005-0000-0000-0000B6040000}"/>
    <cellStyle name="Comma 27 2 2" xfId="4404" xr:uid="{00000000-0005-0000-0000-0000B7040000}"/>
    <cellStyle name="Comma 27 3" xfId="2893" xr:uid="{00000000-0005-0000-0000-0000B8040000}"/>
    <cellStyle name="Comma 27 3 2" xfId="4403" xr:uid="{00000000-0005-0000-0000-0000B9040000}"/>
    <cellStyle name="Comma 27 4" xfId="4195" xr:uid="{00000000-0005-0000-0000-0000BA040000}"/>
    <cellStyle name="Comma 28" xfId="1258" xr:uid="{00000000-0005-0000-0000-0000BB040000}"/>
    <cellStyle name="Comma 28 2" xfId="2896" xr:uid="{00000000-0005-0000-0000-0000BC040000}"/>
    <cellStyle name="Comma 28 2 2" xfId="4406" xr:uid="{00000000-0005-0000-0000-0000BD040000}"/>
    <cellStyle name="Comma 28 3" xfId="2895" xr:uid="{00000000-0005-0000-0000-0000BE040000}"/>
    <cellStyle name="Comma 28 3 2" xfId="4405" xr:uid="{00000000-0005-0000-0000-0000BF040000}"/>
    <cellStyle name="Comma 28 4" xfId="4197" xr:uid="{00000000-0005-0000-0000-0000C0040000}"/>
    <cellStyle name="Comma 29" xfId="1283" xr:uid="{00000000-0005-0000-0000-0000C1040000}"/>
    <cellStyle name="Comma 29 2" xfId="1361" xr:uid="{00000000-0005-0000-0000-0000C2040000}"/>
    <cellStyle name="Comma 29 3" xfId="1367" xr:uid="{00000000-0005-0000-0000-0000C3040000}"/>
    <cellStyle name="Comma 29 4" xfId="2516" xr:uid="{00000000-0005-0000-0000-0000C4040000}"/>
    <cellStyle name="Comma 29 5" xfId="2519" xr:uid="{00000000-0005-0000-0000-0000C5040000}"/>
    <cellStyle name="Comma 29 6" xfId="2898" xr:uid="{00000000-0005-0000-0000-0000C6040000}"/>
    <cellStyle name="Comma 29 6 2" xfId="4407" xr:uid="{00000000-0005-0000-0000-0000C7040000}"/>
    <cellStyle name="Comma 29 7" xfId="2897" xr:uid="{00000000-0005-0000-0000-0000C8040000}"/>
    <cellStyle name="Comma 29 8" xfId="4198" xr:uid="{00000000-0005-0000-0000-0000C9040000}"/>
    <cellStyle name="Comma 3" xfId="557" xr:uid="{00000000-0005-0000-0000-0000CA040000}"/>
    <cellStyle name="Comma 3 10" xfId="2900" xr:uid="{00000000-0005-0000-0000-0000CB040000}"/>
    <cellStyle name="Comma 3 10 2" xfId="4409" xr:uid="{00000000-0005-0000-0000-0000CC040000}"/>
    <cellStyle name="Comma 3 11" xfId="2899" xr:uid="{00000000-0005-0000-0000-0000CD040000}"/>
    <cellStyle name="Comma 3 11 2" xfId="4408" xr:uid="{00000000-0005-0000-0000-0000CE040000}"/>
    <cellStyle name="Comma 3 12" xfId="4111" xr:uid="{00000000-0005-0000-0000-0000CF040000}"/>
    <cellStyle name="Comma 3 2" xfId="558" xr:uid="{00000000-0005-0000-0000-0000D0040000}"/>
    <cellStyle name="Comma 3 2 2" xfId="559" xr:uid="{00000000-0005-0000-0000-0000D1040000}"/>
    <cellStyle name="Comma 3 2 2 2" xfId="2903" xr:uid="{00000000-0005-0000-0000-0000D2040000}"/>
    <cellStyle name="Comma 3 2 2 3" xfId="2902" xr:uid="{00000000-0005-0000-0000-0000D3040000}"/>
    <cellStyle name="Comma 3 2 3" xfId="2904" xr:uid="{00000000-0005-0000-0000-0000D4040000}"/>
    <cellStyle name="Comma 3 2 3 2" xfId="4410" xr:uid="{00000000-0005-0000-0000-0000D5040000}"/>
    <cellStyle name="Comma 3 2 4" xfId="2901" xr:uid="{00000000-0005-0000-0000-0000D6040000}"/>
    <cellStyle name="Comma 3 2 5" xfId="4112" xr:uid="{00000000-0005-0000-0000-0000D7040000}"/>
    <cellStyle name="Comma 3 2_FAM GTEF_Lead 31.7.10" xfId="560" xr:uid="{00000000-0005-0000-0000-0000D8040000}"/>
    <cellStyle name="Comma 3 3" xfId="561" xr:uid="{00000000-0005-0000-0000-0000D9040000}"/>
    <cellStyle name="Comma 3 3 2" xfId="2906" xr:uid="{00000000-0005-0000-0000-0000DA040000}"/>
    <cellStyle name="Comma 3 3 3" xfId="2907" xr:uid="{00000000-0005-0000-0000-0000DB040000}"/>
    <cellStyle name="Comma 3 3 4" xfId="2905" xr:uid="{00000000-0005-0000-0000-0000DC040000}"/>
    <cellStyle name="Comma 3 4" xfId="562" xr:uid="{00000000-0005-0000-0000-0000DD040000}"/>
    <cellStyle name="Comma 3 4 2" xfId="563" xr:uid="{00000000-0005-0000-0000-0000DE040000}"/>
    <cellStyle name="Comma 3 4 3" xfId="2909" xr:uid="{00000000-0005-0000-0000-0000DF040000}"/>
    <cellStyle name="Comma 3 4 3 2" xfId="4411" xr:uid="{00000000-0005-0000-0000-0000E0040000}"/>
    <cellStyle name="Comma 3 4 4" xfId="2908" xr:uid="{00000000-0005-0000-0000-0000E1040000}"/>
    <cellStyle name="Comma 3 4 5" xfId="4113" xr:uid="{00000000-0005-0000-0000-0000E2040000}"/>
    <cellStyle name="Comma 3 5" xfId="564" xr:uid="{00000000-0005-0000-0000-0000E3040000}"/>
    <cellStyle name="Comma 3 5 2" xfId="2911" xr:uid="{00000000-0005-0000-0000-0000E4040000}"/>
    <cellStyle name="Comma 3 5 2 2" xfId="4412" xr:uid="{00000000-0005-0000-0000-0000E5040000}"/>
    <cellStyle name="Comma 3 5 3" xfId="2910" xr:uid="{00000000-0005-0000-0000-0000E6040000}"/>
    <cellStyle name="Comma 3 5 4" xfId="4114" xr:uid="{00000000-0005-0000-0000-0000E7040000}"/>
    <cellStyle name="Comma 3 6" xfId="565" xr:uid="{00000000-0005-0000-0000-0000E8040000}"/>
    <cellStyle name="Comma 3 6 2" xfId="2913" xr:uid="{00000000-0005-0000-0000-0000E9040000}"/>
    <cellStyle name="Comma 3 6 2 2" xfId="4414" xr:uid="{00000000-0005-0000-0000-0000EA040000}"/>
    <cellStyle name="Comma 3 6 3" xfId="2912" xr:uid="{00000000-0005-0000-0000-0000EB040000}"/>
    <cellStyle name="Comma 3 6 3 2" xfId="4413" xr:uid="{00000000-0005-0000-0000-0000EC040000}"/>
    <cellStyle name="Comma 3 6 4" xfId="4115" xr:uid="{00000000-0005-0000-0000-0000ED040000}"/>
    <cellStyle name="Comma 3 7" xfId="1413" xr:uid="{00000000-0005-0000-0000-0000EE040000}"/>
    <cellStyle name="Comma 3 7 2" xfId="2915" xr:uid="{00000000-0005-0000-0000-0000EF040000}"/>
    <cellStyle name="Comma 3 7 3" xfId="2914" xr:uid="{00000000-0005-0000-0000-0000F0040000}"/>
    <cellStyle name="Comma 3 7 3 2" xfId="4415" xr:uid="{00000000-0005-0000-0000-0000F1040000}"/>
    <cellStyle name="Comma 3 8" xfId="1414" xr:uid="{00000000-0005-0000-0000-0000F2040000}"/>
    <cellStyle name="Comma 3 8 2" xfId="2917" xr:uid="{00000000-0005-0000-0000-0000F3040000}"/>
    <cellStyle name="Comma 3 8 2 2" xfId="4417" xr:uid="{00000000-0005-0000-0000-0000F4040000}"/>
    <cellStyle name="Comma 3 8 3" xfId="2918" xr:uid="{00000000-0005-0000-0000-0000F5040000}"/>
    <cellStyle name="Comma 3 8 3 2" xfId="4418" xr:uid="{00000000-0005-0000-0000-0000F6040000}"/>
    <cellStyle name="Comma 3 8 4" xfId="2919" xr:uid="{00000000-0005-0000-0000-0000F7040000}"/>
    <cellStyle name="Comma 3 8 5" xfId="2916" xr:uid="{00000000-0005-0000-0000-0000F8040000}"/>
    <cellStyle name="Comma 3 8 5 2" xfId="4416" xr:uid="{00000000-0005-0000-0000-0000F9040000}"/>
    <cellStyle name="Comma 3 9" xfId="1415" xr:uid="{00000000-0005-0000-0000-0000FA040000}"/>
    <cellStyle name="Comma 3 9 2" xfId="2921" xr:uid="{00000000-0005-0000-0000-0000FB040000}"/>
    <cellStyle name="Comma 3 9 2 2" xfId="4419" xr:uid="{00000000-0005-0000-0000-0000FC040000}"/>
    <cellStyle name="Comma 3 9 3" xfId="2920" xr:uid="{00000000-0005-0000-0000-0000FD040000}"/>
    <cellStyle name="Comma 3 9 4" xfId="4208" xr:uid="{00000000-0005-0000-0000-0000FE040000}"/>
    <cellStyle name="Comma 3_11310000 ลูกหนี้การค้า 5309" xfId="566" xr:uid="{00000000-0005-0000-0000-0000FF040000}"/>
    <cellStyle name="Comma 30" xfId="1350" xr:uid="{00000000-0005-0000-0000-000000050000}"/>
    <cellStyle name="Comma 30 2" xfId="1366" xr:uid="{00000000-0005-0000-0000-000001050000}"/>
    <cellStyle name="Comma 30 3" xfId="2518" xr:uid="{00000000-0005-0000-0000-000002050000}"/>
    <cellStyle name="Comma 30 4" xfId="2526" xr:uid="{00000000-0005-0000-0000-000003050000}"/>
    <cellStyle name="Comma 30 4 2" xfId="2923" xr:uid="{00000000-0005-0000-0000-000004050000}"/>
    <cellStyle name="Comma 30 5" xfId="2924" xr:uid="{00000000-0005-0000-0000-000005050000}"/>
    <cellStyle name="Comma 30 6" xfId="2922" xr:uid="{00000000-0005-0000-0000-000006050000}"/>
    <cellStyle name="Comma 31" xfId="1351" xr:uid="{00000000-0005-0000-0000-000007050000}"/>
    <cellStyle name="Comma 31 2" xfId="2527" xr:uid="{00000000-0005-0000-0000-000008050000}"/>
    <cellStyle name="Comma 31 2 2" xfId="2926" xr:uid="{00000000-0005-0000-0000-000009050000}"/>
    <cellStyle name="Comma 31 3" xfId="2925" xr:uid="{00000000-0005-0000-0000-00000A050000}"/>
    <cellStyle name="Comma 31 3 2" xfId="4420" xr:uid="{00000000-0005-0000-0000-00000B050000}"/>
    <cellStyle name="Comma 32" xfId="567" xr:uid="{00000000-0005-0000-0000-00000C050000}"/>
    <cellStyle name="Comma 32 2" xfId="1370" xr:uid="{00000000-0005-0000-0000-00000D050000}"/>
    <cellStyle name="Comma 32 3" xfId="2521" xr:uid="{00000000-0005-0000-0000-00000E050000}"/>
    <cellStyle name="Comma 32 4" xfId="2928" xr:uid="{00000000-0005-0000-0000-00000F050000}"/>
    <cellStyle name="Comma 32 5" xfId="2927" xr:uid="{00000000-0005-0000-0000-000010050000}"/>
    <cellStyle name="Comma 33" xfId="1352" xr:uid="{00000000-0005-0000-0000-000011050000}"/>
    <cellStyle name="Comma 33 2" xfId="2528" xr:uid="{00000000-0005-0000-0000-000012050000}"/>
    <cellStyle name="Comma 33 2 2" xfId="2930" xr:uid="{00000000-0005-0000-0000-000013050000}"/>
    <cellStyle name="Comma 33 3" xfId="2931" xr:uid="{00000000-0005-0000-0000-000014050000}"/>
    <cellStyle name="Comma 33 4" xfId="2929" xr:uid="{00000000-0005-0000-0000-000015050000}"/>
    <cellStyle name="Comma 33 4 2" xfId="4421" xr:uid="{00000000-0005-0000-0000-000016050000}"/>
    <cellStyle name="Comma 34" xfId="1353" xr:uid="{00000000-0005-0000-0000-000017050000}"/>
    <cellStyle name="Comma 34 2" xfId="2529" xr:uid="{00000000-0005-0000-0000-000018050000}"/>
    <cellStyle name="Comma 34 2 2" xfId="2933" xr:uid="{00000000-0005-0000-0000-000019050000}"/>
    <cellStyle name="Comma 34 3" xfId="2934" xr:uid="{00000000-0005-0000-0000-00001A050000}"/>
    <cellStyle name="Comma 34 4" xfId="2932" xr:uid="{00000000-0005-0000-0000-00001B050000}"/>
    <cellStyle name="Comma 34 4 2" xfId="4422" xr:uid="{00000000-0005-0000-0000-00001C050000}"/>
    <cellStyle name="Comma 35" xfId="1354" xr:uid="{00000000-0005-0000-0000-00001D050000}"/>
    <cellStyle name="Comma 35 2" xfId="2530" xr:uid="{00000000-0005-0000-0000-00001E050000}"/>
    <cellStyle name="Comma 35 2 2" xfId="2936" xr:uid="{00000000-0005-0000-0000-00001F050000}"/>
    <cellStyle name="Comma 35 3" xfId="2937" xr:uid="{00000000-0005-0000-0000-000020050000}"/>
    <cellStyle name="Comma 35 4" xfId="2935" xr:uid="{00000000-0005-0000-0000-000021050000}"/>
    <cellStyle name="Comma 35 4 2" xfId="4423" xr:uid="{00000000-0005-0000-0000-000022050000}"/>
    <cellStyle name="Comma 36" xfId="1364" xr:uid="{00000000-0005-0000-0000-000023050000}"/>
    <cellStyle name="Comma 36 2" xfId="1368" xr:uid="{00000000-0005-0000-0000-000024050000}"/>
    <cellStyle name="Comma 36 2 2" xfId="2939" xr:uid="{00000000-0005-0000-0000-000025050000}"/>
    <cellStyle name="Comma 36 2 3" xfId="2938" xr:uid="{00000000-0005-0000-0000-000026050000}"/>
    <cellStyle name="Comma 36 2 3 2" xfId="4424" xr:uid="{00000000-0005-0000-0000-000027050000}"/>
    <cellStyle name="Comma 36 3" xfId="2520" xr:uid="{00000000-0005-0000-0000-000028050000}"/>
    <cellStyle name="Comma 36 4" xfId="2940" xr:uid="{00000000-0005-0000-0000-000029050000}"/>
    <cellStyle name="Comma 36 4 2" xfId="4425" xr:uid="{00000000-0005-0000-0000-00002A050000}"/>
    <cellStyle name="Comma 36 5" xfId="4203" xr:uid="{00000000-0005-0000-0000-00002B050000}"/>
    <cellStyle name="Comma 37" xfId="2524" xr:uid="{00000000-0005-0000-0000-00002C050000}"/>
    <cellStyle name="Comma 37 2" xfId="2942" xr:uid="{00000000-0005-0000-0000-00002D050000}"/>
    <cellStyle name="Comma 37 2 2" xfId="4427" xr:uid="{00000000-0005-0000-0000-00002E050000}"/>
    <cellStyle name="Comma 37 3" xfId="2941" xr:uid="{00000000-0005-0000-0000-00002F050000}"/>
    <cellStyle name="Comma 37 3 2" xfId="4426" xr:uid="{00000000-0005-0000-0000-000030050000}"/>
    <cellStyle name="Comma 37 4" xfId="4242" xr:uid="{00000000-0005-0000-0000-000031050000}"/>
    <cellStyle name="Comma 38" xfId="2943" xr:uid="{00000000-0005-0000-0000-000032050000}"/>
    <cellStyle name="Comma 38 2" xfId="4428" xr:uid="{00000000-0005-0000-0000-000033050000}"/>
    <cellStyle name="Comma 39" xfId="2944" xr:uid="{00000000-0005-0000-0000-000034050000}"/>
    <cellStyle name="Comma 39 2" xfId="4429" xr:uid="{00000000-0005-0000-0000-000035050000}"/>
    <cellStyle name="Comma 4" xfId="568" xr:uid="{00000000-0005-0000-0000-000036050000}"/>
    <cellStyle name="Comma 4 2" xfId="569" xr:uid="{00000000-0005-0000-0000-000037050000}"/>
    <cellStyle name="Comma 4 2 2" xfId="2947" xr:uid="{00000000-0005-0000-0000-000038050000}"/>
    <cellStyle name="Comma 4 2 3" xfId="2948" xr:uid="{00000000-0005-0000-0000-000039050000}"/>
    <cellStyle name="Comma 4 2 3 2" xfId="4432" xr:uid="{00000000-0005-0000-0000-00003A050000}"/>
    <cellStyle name="Comma 4 2 4" xfId="2949" xr:uid="{00000000-0005-0000-0000-00003B050000}"/>
    <cellStyle name="Comma 4 2 4 2" xfId="4433" xr:uid="{00000000-0005-0000-0000-00003C050000}"/>
    <cellStyle name="Comma 4 2 5" xfId="2946" xr:uid="{00000000-0005-0000-0000-00003D050000}"/>
    <cellStyle name="Comma 4 2 5 2" xfId="4431" xr:uid="{00000000-0005-0000-0000-00003E050000}"/>
    <cellStyle name="Comma 4 2 6" xfId="4117" xr:uid="{00000000-0005-0000-0000-00003F050000}"/>
    <cellStyle name="Comma 4 3" xfId="1416" xr:uid="{00000000-0005-0000-0000-000040050000}"/>
    <cellStyle name="Comma 4 3 2" xfId="2951" xr:uid="{00000000-0005-0000-0000-000041050000}"/>
    <cellStyle name="Comma 4 3 2 2" xfId="4435" xr:uid="{00000000-0005-0000-0000-000042050000}"/>
    <cellStyle name="Comma 4 3 3" xfId="2950" xr:uid="{00000000-0005-0000-0000-000043050000}"/>
    <cellStyle name="Comma 4 3 3 2" xfId="4434" xr:uid="{00000000-0005-0000-0000-000044050000}"/>
    <cellStyle name="Comma 4 3 4" xfId="4209" xr:uid="{00000000-0005-0000-0000-000045050000}"/>
    <cellStyle name="Comma 4 4" xfId="2952" xr:uid="{00000000-0005-0000-0000-000046050000}"/>
    <cellStyle name="Comma 4 4 2" xfId="4436" xr:uid="{00000000-0005-0000-0000-000047050000}"/>
    <cellStyle name="Comma 4 5" xfId="2953" xr:uid="{00000000-0005-0000-0000-000048050000}"/>
    <cellStyle name="Comma 4 5 2" xfId="4437" xr:uid="{00000000-0005-0000-0000-000049050000}"/>
    <cellStyle name="Comma 4 6" xfId="2945" xr:uid="{00000000-0005-0000-0000-00004A050000}"/>
    <cellStyle name="Comma 4 6 2" xfId="4430" xr:uid="{00000000-0005-0000-0000-00004B050000}"/>
    <cellStyle name="Comma 4 7" xfId="4116" xr:uid="{00000000-0005-0000-0000-00004C050000}"/>
    <cellStyle name="Comma 4_11310000 ลูกหนี้การค้า 5309" xfId="570" xr:uid="{00000000-0005-0000-0000-00004D050000}"/>
    <cellStyle name="Comma 40" xfId="2954" xr:uid="{00000000-0005-0000-0000-00004E050000}"/>
    <cellStyle name="Comma 40 2" xfId="4438" xr:uid="{00000000-0005-0000-0000-00004F050000}"/>
    <cellStyle name="Comma 41" xfId="2955" xr:uid="{00000000-0005-0000-0000-000050050000}"/>
    <cellStyle name="Comma 41 2" xfId="4439" xr:uid="{00000000-0005-0000-0000-000051050000}"/>
    <cellStyle name="Comma 42" xfId="2956" xr:uid="{00000000-0005-0000-0000-000052050000}"/>
    <cellStyle name="Comma 42 2" xfId="4440" xr:uid="{00000000-0005-0000-0000-000053050000}"/>
    <cellStyle name="Comma 43" xfId="1373" xr:uid="{00000000-0005-0000-0000-000054050000}"/>
    <cellStyle name="Comma 43 2" xfId="2522" xr:uid="{00000000-0005-0000-0000-000055050000}"/>
    <cellStyle name="Comma 43 2 2" xfId="2958" xr:uid="{00000000-0005-0000-0000-000056050000}"/>
    <cellStyle name="Comma 43 2 3" xfId="4241" xr:uid="{00000000-0005-0000-0000-000057050000}"/>
    <cellStyle name="Comma 43 3" xfId="2959" xr:uid="{00000000-0005-0000-0000-000058050000}"/>
    <cellStyle name="Comma 43 4" xfId="2957" xr:uid="{00000000-0005-0000-0000-000059050000}"/>
    <cellStyle name="Comma 43 4 2" xfId="4441" xr:uid="{00000000-0005-0000-0000-00005A050000}"/>
    <cellStyle name="Comma 43 5" xfId="4205" xr:uid="{00000000-0005-0000-0000-00005B050000}"/>
    <cellStyle name="Comma 44" xfId="1417" xr:uid="{00000000-0005-0000-0000-00005C050000}"/>
    <cellStyle name="Comma 44 2" xfId="2961" xr:uid="{00000000-0005-0000-0000-00005D050000}"/>
    <cellStyle name="Comma 44 2 2" xfId="4443" xr:uid="{00000000-0005-0000-0000-00005E050000}"/>
    <cellStyle name="Comma 44 3" xfId="2960" xr:uid="{00000000-0005-0000-0000-00005F050000}"/>
    <cellStyle name="Comma 44 3 2" xfId="4442" xr:uid="{00000000-0005-0000-0000-000060050000}"/>
    <cellStyle name="Comma 44 4" xfId="4210" xr:uid="{00000000-0005-0000-0000-000061050000}"/>
    <cellStyle name="Comma 45" xfId="1418" xr:uid="{00000000-0005-0000-0000-000062050000}"/>
    <cellStyle name="Comma 45 2" xfId="2963" xr:uid="{00000000-0005-0000-0000-000063050000}"/>
    <cellStyle name="Comma 45 2 2" xfId="4445" xr:uid="{00000000-0005-0000-0000-000064050000}"/>
    <cellStyle name="Comma 45 3" xfId="2962" xr:uid="{00000000-0005-0000-0000-000065050000}"/>
    <cellStyle name="Comma 45 3 2" xfId="4444" xr:uid="{00000000-0005-0000-0000-000066050000}"/>
    <cellStyle name="Comma 45 4" xfId="4211" xr:uid="{00000000-0005-0000-0000-000067050000}"/>
    <cellStyle name="Comma 46" xfId="2964" xr:uid="{00000000-0005-0000-0000-000068050000}"/>
    <cellStyle name="Comma 46 2" xfId="4446" xr:uid="{00000000-0005-0000-0000-000069050000}"/>
    <cellStyle name="Comma 47" xfId="2965" xr:uid="{00000000-0005-0000-0000-00006A050000}"/>
    <cellStyle name="Comma 47 2" xfId="4447" xr:uid="{00000000-0005-0000-0000-00006B050000}"/>
    <cellStyle name="Comma 48" xfId="2966" xr:uid="{00000000-0005-0000-0000-00006C050000}"/>
    <cellStyle name="Comma 48 2" xfId="4448" xr:uid="{00000000-0005-0000-0000-00006D050000}"/>
    <cellStyle name="Comma 49" xfId="2967" xr:uid="{00000000-0005-0000-0000-00006E050000}"/>
    <cellStyle name="Comma 49 2" xfId="4449" xr:uid="{00000000-0005-0000-0000-00006F050000}"/>
    <cellStyle name="Comma 5" xfId="571" xr:uid="{00000000-0005-0000-0000-000070050000}"/>
    <cellStyle name="Comma 5 2" xfId="572" xr:uid="{00000000-0005-0000-0000-000071050000}"/>
    <cellStyle name="Comma 5 2 2" xfId="2970" xr:uid="{00000000-0005-0000-0000-000072050000}"/>
    <cellStyle name="Comma 5 2 3" xfId="2971" xr:uid="{00000000-0005-0000-0000-000073050000}"/>
    <cellStyle name="Comma 5 2 3 2" xfId="4453" xr:uid="{00000000-0005-0000-0000-000074050000}"/>
    <cellStyle name="Comma 5 2 4" xfId="2969" xr:uid="{00000000-0005-0000-0000-000075050000}"/>
    <cellStyle name="Comma 5 2 4 2" xfId="4451" xr:uid="{00000000-0005-0000-0000-000076050000}"/>
    <cellStyle name="Comma 5 2 5" xfId="4118" xr:uid="{00000000-0005-0000-0000-000077050000}"/>
    <cellStyle name="Comma 5 3" xfId="573" xr:uid="{00000000-0005-0000-0000-000078050000}"/>
    <cellStyle name="Comma 5 3 2" xfId="2973" xr:uid="{00000000-0005-0000-0000-000079050000}"/>
    <cellStyle name="Comma 5 3 3" xfId="2972" xr:uid="{00000000-0005-0000-0000-00007A050000}"/>
    <cellStyle name="Comma 5 3 3 2" xfId="4454" xr:uid="{00000000-0005-0000-0000-00007B050000}"/>
    <cellStyle name="Comma 5 4" xfId="2974" xr:uid="{00000000-0005-0000-0000-00007C050000}"/>
    <cellStyle name="Comma 5 4 2" xfId="4455" xr:uid="{00000000-0005-0000-0000-00007D050000}"/>
    <cellStyle name="Comma 5 5" xfId="2975" xr:uid="{00000000-0005-0000-0000-00007E050000}"/>
    <cellStyle name="Comma 5 5 2" xfId="4456" xr:uid="{00000000-0005-0000-0000-00007F050000}"/>
    <cellStyle name="Comma 5 6" xfId="2976" xr:uid="{00000000-0005-0000-0000-000080050000}"/>
    <cellStyle name="Comma 5 6 2" xfId="4457" xr:uid="{00000000-0005-0000-0000-000081050000}"/>
    <cellStyle name="Comma 5 7" xfId="2977" xr:uid="{00000000-0005-0000-0000-000082050000}"/>
    <cellStyle name="Comma 5 7 2" xfId="4458" xr:uid="{00000000-0005-0000-0000-000083050000}"/>
    <cellStyle name="Comma 5 8" xfId="2968" xr:uid="{00000000-0005-0000-0000-000084050000}"/>
    <cellStyle name="Comma 5 8 2" xfId="4450" xr:uid="{00000000-0005-0000-0000-000085050000}"/>
    <cellStyle name="Comma 5_AA" xfId="1419" xr:uid="{00000000-0005-0000-0000-000086050000}"/>
    <cellStyle name="Comma 50" xfId="2978" xr:uid="{00000000-0005-0000-0000-000087050000}"/>
    <cellStyle name="Comma 50 2" xfId="4459" xr:uid="{00000000-0005-0000-0000-000088050000}"/>
    <cellStyle name="Comma 51" xfId="2979" xr:uid="{00000000-0005-0000-0000-000089050000}"/>
    <cellStyle name="Comma 51 2" xfId="4460" xr:uid="{00000000-0005-0000-0000-00008A050000}"/>
    <cellStyle name="Comma 52" xfId="2980" xr:uid="{00000000-0005-0000-0000-00008B050000}"/>
    <cellStyle name="Comma 52 2" xfId="4461" xr:uid="{00000000-0005-0000-0000-00008C050000}"/>
    <cellStyle name="Comma 53" xfId="2981" xr:uid="{00000000-0005-0000-0000-00008D050000}"/>
    <cellStyle name="Comma 53 2" xfId="4462" xr:uid="{00000000-0005-0000-0000-00008E050000}"/>
    <cellStyle name="Comma 54" xfId="2982" xr:uid="{00000000-0005-0000-0000-00008F050000}"/>
    <cellStyle name="Comma 54 2" xfId="4463" xr:uid="{00000000-0005-0000-0000-000090050000}"/>
    <cellStyle name="Comma 55" xfId="2983" xr:uid="{00000000-0005-0000-0000-000091050000}"/>
    <cellStyle name="Comma 55 2" xfId="4464" xr:uid="{00000000-0005-0000-0000-000092050000}"/>
    <cellStyle name="Comma 56" xfId="2984" xr:uid="{00000000-0005-0000-0000-000093050000}"/>
    <cellStyle name="Comma 56 2" xfId="4465" xr:uid="{00000000-0005-0000-0000-000094050000}"/>
    <cellStyle name="Comma 57" xfId="2985" xr:uid="{00000000-0005-0000-0000-000095050000}"/>
    <cellStyle name="Comma 57 2" xfId="4466" xr:uid="{00000000-0005-0000-0000-000096050000}"/>
    <cellStyle name="Comma 58" xfId="2986" xr:uid="{00000000-0005-0000-0000-000097050000}"/>
    <cellStyle name="Comma 58 2" xfId="4467" xr:uid="{00000000-0005-0000-0000-000098050000}"/>
    <cellStyle name="Comma 59" xfId="2987" xr:uid="{00000000-0005-0000-0000-000099050000}"/>
    <cellStyle name="Comma 59 2" xfId="4468" xr:uid="{00000000-0005-0000-0000-00009A050000}"/>
    <cellStyle name="Comma 6" xfId="574" xr:uid="{00000000-0005-0000-0000-00009B050000}"/>
    <cellStyle name="Comma 6 2" xfId="575" xr:uid="{00000000-0005-0000-0000-00009C050000}"/>
    <cellStyle name="Comma 6 2 2" xfId="2990" xr:uid="{00000000-0005-0000-0000-00009D050000}"/>
    <cellStyle name="Comma 6 2 3" xfId="2989" xr:uid="{00000000-0005-0000-0000-00009E050000}"/>
    <cellStyle name="Comma 6 2 3 2" xfId="4470" xr:uid="{00000000-0005-0000-0000-00009F050000}"/>
    <cellStyle name="Comma 6 3" xfId="576" xr:uid="{00000000-0005-0000-0000-0000A0050000}"/>
    <cellStyle name="Comma 6 3 2" xfId="2991" xr:uid="{00000000-0005-0000-0000-0000A1050000}"/>
    <cellStyle name="Comma 6 3 2 2" xfId="4471" xr:uid="{00000000-0005-0000-0000-0000A2050000}"/>
    <cellStyle name="Comma 6 3 3" xfId="4119" xr:uid="{00000000-0005-0000-0000-0000A3050000}"/>
    <cellStyle name="Comma 6 4" xfId="2992" xr:uid="{00000000-0005-0000-0000-0000A4050000}"/>
    <cellStyle name="Comma 6 5" xfId="2988" xr:uid="{00000000-0005-0000-0000-0000A5050000}"/>
    <cellStyle name="Comma 6 5 2" xfId="4469" xr:uid="{00000000-0005-0000-0000-0000A6050000}"/>
    <cellStyle name="Comma 6_Book2" xfId="2993" xr:uid="{00000000-0005-0000-0000-0000A7050000}"/>
    <cellStyle name="Comma 60" xfId="2994" xr:uid="{00000000-0005-0000-0000-0000A8050000}"/>
    <cellStyle name="Comma 60 2" xfId="4472" xr:uid="{00000000-0005-0000-0000-0000A9050000}"/>
    <cellStyle name="Comma 61" xfId="2995" xr:uid="{00000000-0005-0000-0000-0000AA050000}"/>
    <cellStyle name="Comma 61 2" xfId="4473" xr:uid="{00000000-0005-0000-0000-0000AB050000}"/>
    <cellStyle name="Comma 62" xfId="2996" xr:uid="{00000000-0005-0000-0000-0000AC050000}"/>
    <cellStyle name="Comma 62 2" xfId="4474" xr:uid="{00000000-0005-0000-0000-0000AD050000}"/>
    <cellStyle name="Comma 63" xfId="2997" xr:uid="{00000000-0005-0000-0000-0000AE050000}"/>
    <cellStyle name="Comma 63 2" xfId="4475" xr:uid="{00000000-0005-0000-0000-0000AF050000}"/>
    <cellStyle name="Comma 64" xfId="2998" xr:uid="{00000000-0005-0000-0000-0000B0050000}"/>
    <cellStyle name="Comma 64 2" xfId="4476" xr:uid="{00000000-0005-0000-0000-0000B1050000}"/>
    <cellStyle name="Comma 65" xfId="2999" xr:uid="{00000000-0005-0000-0000-0000B2050000}"/>
    <cellStyle name="Comma 65 2" xfId="4477" xr:uid="{00000000-0005-0000-0000-0000B3050000}"/>
    <cellStyle name="Comma 66" xfId="3000" xr:uid="{00000000-0005-0000-0000-0000B4050000}"/>
    <cellStyle name="Comma 66 2" xfId="4478" xr:uid="{00000000-0005-0000-0000-0000B5050000}"/>
    <cellStyle name="Comma 67" xfId="3001" xr:uid="{00000000-0005-0000-0000-0000B6050000}"/>
    <cellStyle name="Comma 67 2" xfId="4479" xr:uid="{00000000-0005-0000-0000-0000B7050000}"/>
    <cellStyle name="Comma 68" xfId="3002" xr:uid="{00000000-0005-0000-0000-0000B8050000}"/>
    <cellStyle name="Comma 68 2" xfId="4480" xr:uid="{00000000-0005-0000-0000-0000B9050000}"/>
    <cellStyle name="Comma 69" xfId="3003" xr:uid="{00000000-0005-0000-0000-0000BA050000}"/>
    <cellStyle name="Comma 69 2" xfId="4481" xr:uid="{00000000-0005-0000-0000-0000BB050000}"/>
    <cellStyle name="Comma 7" xfId="577" xr:uid="{00000000-0005-0000-0000-0000BC050000}"/>
    <cellStyle name="Comma 7 2" xfId="578" xr:uid="{00000000-0005-0000-0000-0000BD050000}"/>
    <cellStyle name="Comma 7 3" xfId="579" xr:uid="{00000000-0005-0000-0000-0000BE050000}"/>
    <cellStyle name="Comma 7 3 2" xfId="3005" xr:uid="{00000000-0005-0000-0000-0000BF050000}"/>
    <cellStyle name="Comma 7 3 2 2" xfId="4482" xr:uid="{00000000-0005-0000-0000-0000C0050000}"/>
    <cellStyle name="Comma 7 3 3" xfId="4121" xr:uid="{00000000-0005-0000-0000-0000C1050000}"/>
    <cellStyle name="Comma 7 4" xfId="3006" xr:uid="{00000000-0005-0000-0000-0000C2050000}"/>
    <cellStyle name="Comma 7 4 2" xfId="4483" xr:uid="{00000000-0005-0000-0000-0000C3050000}"/>
    <cellStyle name="Comma 7 5" xfId="3004" xr:uid="{00000000-0005-0000-0000-0000C4050000}"/>
    <cellStyle name="Comma 7 6" xfId="4120" xr:uid="{00000000-0005-0000-0000-0000C5050000}"/>
    <cellStyle name="Comma 7_WP-I-AGRI 31.08.53" xfId="580" xr:uid="{00000000-0005-0000-0000-0000C6050000}"/>
    <cellStyle name="Comma 70" xfId="3007" xr:uid="{00000000-0005-0000-0000-0000C7050000}"/>
    <cellStyle name="Comma 70 2" xfId="4484" xr:uid="{00000000-0005-0000-0000-0000C8050000}"/>
    <cellStyle name="Comma 71" xfId="3008" xr:uid="{00000000-0005-0000-0000-0000C9050000}"/>
    <cellStyle name="Comma 71 2" xfId="4485" xr:uid="{00000000-0005-0000-0000-0000CA050000}"/>
    <cellStyle name="Comma 72" xfId="3009" xr:uid="{00000000-0005-0000-0000-0000CB050000}"/>
    <cellStyle name="Comma 72 2" xfId="4486" xr:uid="{00000000-0005-0000-0000-0000CC050000}"/>
    <cellStyle name="Comma 73" xfId="3010" xr:uid="{00000000-0005-0000-0000-0000CD050000}"/>
    <cellStyle name="Comma 73 2" xfId="4487" xr:uid="{00000000-0005-0000-0000-0000CE050000}"/>
    <cellStyle name="Comma 74" xfId="3011" xr:uid="{00000000-0005-0000-0000-0000CF050000}"/>
    <cellStyle name="Comma 74 2" xfId="4488" xr:uid="{00000000-0005-0000-0000-0000D0050000}"/>
    <cellStyle name="Comma 75" xfId="3012" xr:uid="{00000000-0005-0000-0000-0000D1050000}"/>
    <cellStyle name="Comma 75 2" xfId="4489" xr:uid="{00000000-0005-0000-0000-0000D2050000}"/>
    <cellStyle name="Comma 76" xfId="3013" xr:uid="{00000000-0005-0000-0000-0000D3050000}"/>
    <cellStyle name="Comma 76 2" xfId="4490" xr:uid="{00000000-0005-0000-0000-0000D4050000}"/>
    <cellStyle name="Comma 77" xfId="3014" xr:uid="{00000000-0005-0000-0000-0000D5050000}"/>
    <cellStyle name="Comma 77 2" xfId="4491" xr:uid="{00000000-0005-0000-0000-0000D6050000}"/>
    <cellStyle name="Comma 78" xfId="3015" xr:uid="{00000000-0005-0000-0000-0000D7050000}"/>
    <cellStyle name="Comma 78 2" xfId="4492" xr:uid="{00000000-0005-0000-0000-0000D8050000}"/>
    <cellStyle name="Comma 79" xfId="3016" xr:uid="{00000000-0005-0000-0000-0000D9050000}"/>
    <cellStyle name="Comma 79 2" xfId="4493" xr:uid="{00000000-0005-0000-0000-0000DA050000}"/>
    <cellStyle name="Comma 8" xfId="581" xr:uid="{00000000-0005-0000-0000-0000DB050000}"/>
    <cellStyle name="Comma 8 2" xfId="582" xr:uid="{00000000-0005-0000-0000-0000DC050000}"/>
    <cellStyle name="Comma 8 2 2" xfId="3019" xr:uid="{00000000-0005-0000-0000-0000DD050000}"/>
    <cellStyle name="Comma 8 2 3" xfId="3018" xr:uid="{00000000-0005-0000-0000-0000DE050000}"/>
    <cellStyle name="Comma 8 2 3 2" xfId="4495" xr:uid="{00000000-0005-0000-0000-0000DF050000}"/>
    <cellStyle name="Comma 8 3" xfId="583" xr:uid="{00000000-0005-0000-0000-0000E0050000}"/>
    <cellStyle name="Comma 8 3 2" xfId="3020" xr:uid="{00000000-0005-0000-0000-0000E1050000}"/>
    <cellStyle name="Comma 8 3 2 2" xfId="4496" xr:uid="{00000000-0005-0000-0000-0000E2050000}"/>
    <cellStyle name="Comma 8 3 3" xfId="4123" xr:uid="{00000000-0005-0000-0000-0000E3050000}"/>
    <cellStyle name="Comma 8 4" xfId="584" xr:uid="{00000000-0005-0000-0000-0000E4050000}"/>
    <cellStyle name="Comma 8 4 2" xfId="3021" xr:uid="{00000000-0005-0000-0000-0000E5050000}"/>
    <cellStyle name="Comma 8 4 2 2" xfId="4497" xr:uid="{00000000-0005-0000-0000-0000E6050000}"/>
    <cellStyle name="Comma 8 4 3" xfId="4124" xr:uid="{00000000-0005-0000-0000-0000E7050000}"/>
    <cellStyle name="Comma 8 5" xfId="585" xr:uid="{00000000-0005-0000-0000-0000E8050000}"/>
    <cellStyle name="Comma 8 5 2" xfId="3022" xr:uid="{00000000-0005-0000-0000-0000E9050000}"/>
    <cellStyle name="Comma 8 5 2 2" xfId="4498" xr:uid="{00000000-0005-0000-0000-0000EA050000}"/>
    <cellStyle name="Comma 8 6" xfId="3023" xr:uid="{00000000-0005-0000-0000-0000EB050000}"/>
    <cellStyle name="Comma 8 6 2" xfId="4499" xr:uid="{00000000-0005-0000-0000-0000EC050000}"/>
    <cellStyle name="Comma 8 7" xfId="3017" xr:uid="{00000000-0005-0000-0000-0000ED050000}"/>
    <cellStyle name="Comma 8 7 2" xfId="4494" xr:uid="{00000000-0005-0000-0000-0000EE050000}"/>
    <cellStyle name="Comma 8 8" xfId="4122" xr:uid="{00000000-0005-0000-0000-0000EF050000}"/>
    <cellStyle name="Comma 8_WP-I-AGRI 31.08.53" xfId="586" xr:uid="{00000000-0005-0000-0000-0000F0050000}"/>
    <cellStyle name="Comma 80" xfId="3024" xr:uid="{00000000-0005-0000-0000-0000F1050000}"/>
    <cellStyle name="Comma 80 2" xfId="4500" xr:uid="{00000000-0005-0000-0000-0000F2050000}"/>
    <cellStyle name="Comma 81" xfId="3025" xr:uid="{00000000-0005-0000-0000-0000F3050000}"/>
    <cellStyle name="Comma 81 2" xfId="4501" xr:uid="{00000000-0005-0000-0000-0000F4050000}"/>
    <cellStyle name="Comma 82" xfId="3026" xr:uid="{00000000-0005-0000-0000-0000F5050000}"/>
    <cellStyle name="Comma 83" xfId="3027" xr:uid="{00000000-0005-0000-0000-0000F6050000}"/>
    <cellStyle name="Comma 84" xfId="3028" xr:uid="{00000000-0005-0000-0000-0000F7050000}"/>
    <cellStyle name="Comma 84 2" xfId="4502" xr:uid="{00000000-0005-0000-0000-0000F8050000}"/>
    <cellStyle name="Comma 85" xfId="3029" xr:uid="{00000000-0005-0000-0000-0000F9050000}"/>
    <cellStyle name="Comma 85 2" xfId="4503" xr:uid="{00000000-0005-0000-0000-0000FA050000}"/>
    <cellStyle name="Comma 86" xfId="3030" xr:uid="{00000000-0005-0000-0000-0000FB050000}"/>
    <cellStyle name="Comma 86 2" xfId="4504" xr:uid="{00000000-0005-0000-0000-0000FC050000}"/>
    <cellStyle name="Comma 87" xfId="3031" xr:uid="{00000000-0005-0000-0000-0000FD050000}"/>
    <cellStyle name="Comma 87 2" xfId="4505" xr:uid="{00000000-0005-0000-0000-0000FE050000}"/>
    <cellStyle name="Comma 88" xfId="3032" xr:uid="{00000000-0005-0000-0000-0000FF050000}"/>
    <cellStyle name="Comma 88 2" xfId="4506" xr:uid="{00000000-0005-0000-0000-000000060000}"/>
    <cellStyle name="Comma 89" xfId="3033" xr:uid="{00000000-0005-0000-0000-000001060000}"/>
    <cellStyle name="Comma 89 2" xfId="4507" xr:uid="{00000000-0005-0000-0000-000002060000}"/>
    <cellStyle name="Comma 9" xfId="587" xr:uid="{00000000-0005-0000-0000-000003060000}"/>
    <cellStyle name="Comma 9 2" xfId="1420" xr:uid="{00000000-0005-0000-0000-000004060000}"/>
    <cellStyle name="Comma 9 3" xfId="3035" xr:uid="{00000000-0005-0000-0000-000005060000}"/>
    <cellStyle name="Comma 9 3 2" xfId="4508" xr:uid="{00000000-0005-0000-0000-000006060000}"/>
    <cellStyle name="Comma 9 4" xfId="3034" xr:uid="{00000000-0005-0000-0000-000007060000}"/>
    <cellStyle name="Comma 9 5" xfId="4125" xr:uid="{00000000-0005-0000-0000-000008060000}"/>
    <cellStyle name="Comma 9_IFEC Q3_09_Nual" xfId="1421" xr:uid="{00000000-0005-0000-0000-000009060000}"/>
    <cellStyle name="Comma 90" xfId="3036" xr:uid="{00000000-0005-0000-0000-00000A060000}"/>
    <cellStyle name="Comma 90 2" xfId="4509" xr:uid="{00000000-0005-0000-0000-00000B060000}"/>
    <cellStyle name="Comma 91" xfId="3037" xr:uid="{00000000-0005-0000-0000-00000C060000}"/>
    <cellStyle name="Comma 91 2" xfId="4510" xr:uid="{00000000-0005-0000-0000-00000D060000}"/>
    <cellStyle name="Comma 92" xfId="3038" xr:uid="{00000000-0005-0000-0000-00000E060000}"/>
    <cellStyle name="Comma 92 2" xfId="4511" xr:uid="{00000000-0005-0000-0000-00000F060000}"/>
    <cellStyle name="Comma 93" xfId="3039" xr:uid="{00000000-0005-0000-0000-000010060000}"/>
    <cellStyle name="Comma 93 2" xfId="4512" xr:uid="{00000000-0005-0000-0000-000011060000}"/>
    <cellStyle name="Comma 94" xfId="3040" xr:uid="{00000000-0005-0000-0000-000012060000}"/>
    <cellStyle name="Comma 94 2" xfId="4513" xr:uid="{00000000-0005-0000-0000-000013060000}"/>
    <cellStyle name="Comma 95" xfId="3041" xr:uid="{00000000-0005-0000-0000-000014060000}"/>
    <cellStyle name="Comma 95 2" xfId="4514" xr:uid="{00000000-0005-0000-0000-000015060000}"/>
    <cellStyle name="Comma 96" xfId="3042" xr:uid="{00000000-0005-0000-0000-000016060000}"/>
    <cellStyle name="Comma 96 2" xfId="4515" xr:uid="{00000000-0005-0000-0000-000017060000}"/>
    <cellStyle name="Comma 97" xfId="3043" xr:uid="{00000000-0005-0000-0000-000018060000}"/>
    <cellStyle name="Comma 97 2" xfId="4516" xr:uid="{00000000-0005-0000-0000-000019060000}"/>
    <cellStyle name="Comma 98" xfId="3044" xr:uid="{00000000-0005-0000-0000-00001A060000}"/>
    <cellStyle name="Comma 98 2" xfId="4517" xr:uid="{00000000-0005-0000-0000-00001B060000}"/>
    <cellStyle name="Comma 99" xfId="3045" xr:uid="{00000000-0005-0000-0000-00001C060000}"/>
    <cellStyle name="Comma 99 2" xfId="4518" xr:uid="{00000000-0005-0000-0000-00001D060000}"/>
    <cellStyle name="Comma M" xfId="3046" xr:uid="{00000000-0005-0000-0000-00001E060000}"/>
    <cellStyle name="Comma Nung" xfId="1422" xr:uid="{00000000-0005-0000-0000-00001F060000}"/>
    <cellStyle name="Comma Nung 2" xfId="3047" xr:uid="{00000000-0005-0000-0000-000020060000}"/>
    <cellStyle name="Comma Nung 2 2" xfId="4519" xr:uid="{00000000-0005-0000-0000-000021060000}"/>
    <cellStyle name="Comma T" xfId="3048" xr:uid="{00000000-0005-0000-0000-000022060000}"/>
    <cellStyle name="comma zerodec" xfId="588" xr:uid="{00000000-0005-0000-0000-000023060000}"/>
    <cellStyle name="comma zerodec 2" xfId="589" xr:uid="{00000000-0005-0000-0000-000024060000}"/>
    <cellStyle name="comma zerodec 2 2" xfId="590" xr:uid="{00000000-0005-0000-0000-000025060000}"/>
    <cellStyle name="comma zerodec 2 3" xfId="591" xr:uid="{00000000-0005-0000-0000-000026060000}"/>
    <cellStyle name="comma zerodec 2 4" xfId="592" xr:uid="{00000000-0005-0000-0000-000027060000}"/>
    <cellStyle name="comma zerodec 2 5" xfId="593" xr:uid="{00000000-0005-0000-0000-000028060000}"/>
    <cellStyle name="comma zerodec 2 6" xfId="3051" xr:uid="{00000000-0005-0000-0000-000029060000}"/>
    <cellStyle name="comma zerodec 2 7" xfId="3050" xr:uid="{00000000-0005-0000-0000-00002A060000}"/>
    <cellStyle name="comma zerodec 3" xfId="594" xr:uid="{00000000-0005-0000-0000-00002B060000}"/>
    <cellStyle name="comma zerodec 4" xfId="595" xr:uid="{00000000-0005-0000-0000-00002C060000}"/>
    <cellStyle name="comma zerodec 5" xfId="596" xr:uid="{00000000-0005-0000-0000-00002D060000}"/>
    <cellStyle name="comma zerodec 6" xfId="597" xr:uid="{00000000-0005-0000-0000-00002E060000}"/>
    <cellStyle name="comma zerodec 7" xfId="3049" xr:uid="{00000000-0005-0000-0000-00002F060000}"/>
    <cellStyle name="Comma0" xfId="1284" xr:uid="{00000000-0005-0000-0000-000030060000}"/>
    <cellStyle name="Comma0 2" xfId="3053" xr:uid="{00000000-0005-0000-0000-000031060000}"/>
    <cellStyle name="Comma0 3" xfId="3052" xr:uid="{00000000-0005-0000-0000-000032060000}"/>
    <cellStyle name="COMMON (0)  D1" xfId="3054" xr:uid="{00000000-0005-0000-0000-000033060000}"/>
    <cellStyle name="Copied" xfId="1285" xr:uid="{00000000-0005-0000-0000-000034060000}"/>
    <cellStyle name="Cover Date" xfId="3055" xr:uid="{00000000-0005-0000-0000-000035060000}"/>
    <cellStyle name="Cover Subtitle" xfId="3056" xr:uid="{00000000-0005-0000-0000-000036060000}"/>
    <cellStyle name="Cover Title" xfId="3057" xr:uid="{00000000-0005-0000-0000-000037060000}"/>
    <cellStyle name="Currency (hidden)" xfId="3058" xr:uid="{00000000-0005-0000-0000-000038060000}"/>
    <cellStyle name="Currency [00]" xfId="1286" xr:uid="{00000000-0005-0000-0000-000039060000}"/>
    <cellStyle name="Currency [00] 2" xfId="3060" xr:uid="{00000000-0005-0000-0000-00003A060000}"/>
    <cellStyle name="Currency [00] 3" xfId="3059" xr:uid="{00000000-0005-0000-0000-00003B060000}"/>
    <cellStyle name="Currency 10" xfId="1423" xr:uid="{00000000-0005-0000-0000-00003C060000}"/>
    <cellStyle name="Currency 10 2" xfId="3061" xr:uid="{00000000-0005-0000-0000-00003D060000}"/>
    <cellStyle name="Currency 10 2 2" xfId="4520" xr:uid="{00000000-0005-0000-0000-00003E060000}"/>
    <cellStyle name="Currency 10 3" xfId="4212" xr:uid="{00000000-0005-0000-0000-00003F060000}"/>
    <cellStyle name="Currency 11" xfId="1424" xr:uid="{00000000-0005-0000-0000-000040060000}"/>
    <cellStyle name="Currency 11 2" xfId="3062" xr:uid="{00000000-0005-0000-0000-000041060000}"/>
    <cellStyle name="Currency 11 2 2" xfId="4521" xr:uid="{00000000-0005-0000-0000-000042060000}"/>
    <cellStyle name="Currency 11 3" xfId="4213" xr:uid="{00000000-0005-0000-0000-000043060000}"/>
    <cellStyle name="Currency 12" xfId="1425" xr:uid="{00000000-0005-0000-0000-000044060000}"/>
    <cellStyle name="Currency 12 2" xfId="3063" xr:uid="{00000000-0005-0000-0000-000045060000}"/>
    <cellStyle name="Currency 12 2 2" xfId="4522" xr:uid="{00000000-0005-0000-0000-000046060000}"/>
    <cellStyle name="Currency 12 3" xfId="4214" xr:uid="{00000000-0005-0000-0000-000047060000}"/>
    <cellStyle name="Currency 13" xfId="1426" xr:uid="{00000000-0005-0000-0000-000048060000}"/>
    <cellStyle name="Currency 13 2" xfId="3064" xr:uid="{00000000-0005-0000-0000-000049060000}"/>
    <cellStyle name="Currency 13 2 2" xfId="4523" xr:uid="{00000000-0005-0000-0000-00004A060000}"/>
    <cellStyle name="Currency 13 3" xfId="4215" xr:uid="{00000000-0005-0000-0000-00004B060000}"/>
    <cellStyle name="Currency 14" xfId="1427" xr:uid="{00000000-0005-0000-0000-00004C060000}"/>
    <cellStyle name="Currency 14 2" xfId="3065" xr:uid="{00000000-0005-0000-0000-00004D060000}"/>
    <cellStyle name="Currency 14 2 2" xfId="4524" xr:uid="{00000000-0005-0000-0000-00004E060000}"/>
    <cellStyle name="Currency 14 3" xfId="4216" xr:uid="{00000000-0005-0000-0000-00004F060000}"/>
    <cellStyle name="Currency 2" xfId="598" xr:uid="{00000000-0005-0000-0000-000050060000}"/>
    <cellStyle name="Currency 2 2" xfId="1428" xr:uid="{00000000-0005-0000-0000-000051060000}"/>
    <cellStyle name="Currency 2 2 2" xfId="3067" xr:uid="{00000000-0005-0000-0000-000052060000}"/>
    <cellStyle name="Currency 2 2 2 2" xfId="4525" xr:uid="{00000000-0005-0000-0000-000053060000}"/>
    <cellStyle name="Currency 2 2 3" xfId="4217" xr:uid="{00000000-0005-0000-0000-000054060000}"/>
    <cellStyle name="Currency 2 3" xfId="3068" xr:uid="{00000000-0005-0000-0000-000055060000}"/>
    <cellStyle name="Currency 2 4" xfId="3066" xr:uid="{00000000-0005-0000-0000-000056060000}"/>
    <cellStyle name="Currency 2_คุณนที 2008" xfId="1429" xr:uid="{00000000-0005-0000-0000-000057060000}"/>
    <cellStyle name="Currency 3" xfId="599" xr:uid="{00000000-0005-0000-0000-000058060000}"/>
    <cellStyle name="Currency 4" xfId="1430" xr:uid="{00000000-0005-0000-0000-000059060000}"/>
    <cellStyle name="Currency 4 2" xfId="3069" xr:uid="{00000000-0005-0000-0000-00005A060000}"/>
    <cellStyle name="Currency 4 2 2" xfId="4526" xr:uid="{00000000-0005-0000-0000-00005B060000}"/>
    <cellStyle name="Currency 4 3" xfId="4218" xr:uid="{00000000-0005-0000-0000-00005C060000}"/>
    <cellStyle name="Currency 5" xfId="1431" xr:uid="{00000000-0005-0000-0000-00005D060000}"/>
    <cellStyle name="Currency 5 2" xfId="3070" xr:uid="{00000000-0005-0000-0000-00005E060000}"/>
    <cellStyle name="Currency 5 2 2" xfId="4527" xr:uid="{00000000-0005-0000-0000-00005F060000}"/>
    <cellStyle name="Currency 5 3" xfId="4219" xr:uid="{00000000-0005-0000-0000-000060060000}"/>
    <cellStyle name="Currency 6" xfId="1432" xr:uid="{00000000-0005-0000-0000-000061060000}"/>
    <cellStyle name="Currency 7" xfId="1433" xr:uid="{00000000-0005-0000-0000-000062060000}"/>
    <cellStyle name="Currency 7 2" xfId="3071" xr:uid="{00000000-0005-0000-0000-000063060000}"/>
    <cellStyle name="Currency 7 2 2" xfId="4528" xr:uid="{00000000-0005-0000-0000-000064060000}"/>
    <cellStyle name="Currency 7 3" xfId="4220" xr:uid="{00000000-0005-0000-0000-000065060000}"/>
    <cellStyle name="Currency 8" xfId="1434" xr:uid="{00000000-0005-0000-0000-000066060000}"/>
    <cellStyle name="Currency 8 2" xfId="3072" xr:uid="{00000000-0005-0000-0000-000067060000}"/>
    <cellStyle name="Currency 8 2 2" xfId="4529" xr:uid="{00000000-0005-0000-0000-000068060000}"/>
    <cellStyle name="Currency 8 3" xfId="4221" xr:uid="{00000000-0005-0000-0000-000069060000}"/>
    <cellStyle name="Currency 9" xfId="1435" xr:uid="{00000000-0005-0000-0000-00006A060000}"/>
    <cellStyle name="Currency 9 2" xfId="3073" xr:uid="{00000000-0005-0000-0000-00006B060000}"/>
    <cellStyle name="Currency 9 2 2" xfId="4530" xr:uid="{00000000-0005-0000-0000-00006C060000}"/>
    <cellStyle name="Currency 9 3" xfId="4222" xr:uid="{00000000-0005-0000-0000-00006D060000}"/>
    <cellStyle name="Currency0" xfId="1287" xr:uid="{00000000-0005-0000-0000-00006E060000}"/>
    <cellStyle name="Currency0 2" xfId="3075" xr:uid="{00000000-0005-0000-0000-00006F060000}"/>
    <cellStyle name="Currency0 3" xfId="3074" xr:uid="{00000000-0005-0000-0000-000070060000}"/>
    <cellStyle name="Currency1" xfId="600" xr:uid="{00000000-0005-0000-0000-000071060000}"/>
    <cellStyle name="Currency1 10" xfId="601" xr:uid="{00000000-0005-0000-0000-000072060000}"/>
    <cellStyle name="Currency1 10 2" xfId="3077" xr:uid="{00000000-0005-0000-0000-000073060000}"/>
    <cellStyle name="Currency1 11" xfId="602" xr:uid="{00000000-0005-0000-0000-000074060000}"/>
    <cellStyle name="Currency1 11 2" xfId="3078" xr:uid="{00000000-0005-0000-0000-000075060000}"/>
    <cellStyle name="Currency1 12" xfId="3076" xr:uid="{00000000-0005-0000-0000-000076060000}"/>
    <cellStyle name="Currency1 2" xfId="603" xr:uid="{00000000-0005-0000-0000-000077060000}"/>
    <cellStyle name="Currency1 2 2" xfId="604" xr:uid="{00000000-0005-0000-0000-000078060000}"/>
    <cellStyle name="Currency1 2 2 2" xfId="3080" xr:uid="{00000000-0005-0000-0000-000079060000}"/>
    <cellStyle name="Currency1 2 3" xfId="605" xr:uid="{00000000-0005-0000-0000-00007A060000}"/>
    <cellStyle name="Currency1 2 3 2" xfId="3081" xr:uid="{00000000-0005-0000-0000-00007B060000}"/>
    <cellStyle name="Currency1 2 4" xfId="606" xr:uid="{00000000-0005-0000-0000-00007C060000}"/>
    <cellStyle name="Currency1 2 4 2" xfId="3082" xr:uid="{00000000-0005-0000-0000-00007D060000}"/>
    <cellStyle name="Currency1 2 5" xfId="607" xr:uid="{00000000-0005-0000-0000-00007E060000}"/>
    <cellStyle name="Currency1 2 5 2" xfId="3083" xr:uid="{00000000-0005-0000-0000-00007F060000}"/>
    <cellStyle name="Currency1 2 6" xfId="3084" xr:uid="{00000000-0005-0000-0000-000080060000}"/>
    <cellStyle name="Currency1 2 7" xfId="3079" xr:uid="{00000000-0005-0000-0000-000081060000}"/>
    <cellStyle name="Currency1 3" xfId="608" xr:uid="{00000000-0005-0000-0000-000082060000}"/>
    <cellStyle name="Currency1 3 2" xfId="3085" xr:uid="{00000000-0005-0000-0000-000083060000}"/>
    <cellStyle name="Currency1 4" xfId="609" xr:uid="{00000000-0005-0000-0000-000084060000}"/>
    <cellStyle name="Currency1 4 2" xfId="3086" xr:uid="{00000000-0005-0000-0000-000085060000}"/>
    <cellStyle name="Currency1 5" xfId="610" xr:uid="{00000000-0005-0000-0000-000086060000}"/>
    <cellStyle name="Currency1 5 2" xfId="3087" xr:uid="{00000000-0005-0000-0000-000087060000}"/>
    <cellStyle name="Currency1 6" xfId="611" xr:uid="{00000000-0005-0000-0000-000088060000}"/>
    <cellStyle name="Currency1 6 2" xfId="3088" xr:uid="{00000000-0005-0000-0000-000089060000}"/>
    <cellStyle name="Currency1 7" xfId="612" xr:uid="{00000000-0005-0000-0000-00008A060000}"/>
    <cellStyle name="Currency1 7 2" xfId="3089" xr:uid="{00000000-0005-0000-0000-00008B060000}"/>
    <cellStyle name="Currency1 8" xfId="613" xr:uid="{00000000-0005-0000-0000-00008C060000}"/>
    <cellStyle name="Currency1 8 2" xfId="3090" xr:uid="{00000000-0005-0000-0000-00008D060000}"/>
    <cellStyle name="Currency1 9" xfId="614" xr:uid="{00000000-0005-0000-0000-00008E060000}"/>
    <cellStyle name="Currency1 9 2" xfId="3091" xr:uid="{00000000-0005-0000-0000-00008F060000}"/>
    <cellStyle name="Custom" xfId="3092" xr:uid="{00000000-0005-0000-0000-000090060000}"/>
    <cellStyle name="Date" xfId="615" xr:uid="{00000000-0005-0000-0000-000091060000}"/>
    <cellStyle name="Date 2" xfId="616" xr:uid="{00000000-0005-0000-0000-000092060000}"/>
    <cellStyle name="Date 2 2" xfId="617" xr:uid="{00000000-0005-0000-0000-000093060000}"/>
    <cellStyle name="Date 2 3" xfId="618" xr:uid="{00000000-0005-0000-0000-000094060000}"/>
    <cellStyle name="Date 2 4" xfId="619" xr:uid="{00000000-0005-0000-0000-000095060000}"/>
    <cellStyle name="Date 2 5" xfId="620" xr:uid="{00000000-0005-0000-0000-000096060000}"/>
    <cellStyle name="Date 3" xfId="621" xr:uid="{00000000-0005-0000-0000-000097060000}"/>
    <cellStyle name="Date 4" xfId="622" xr:uid="{00000000-0005-0000-0000-000098060000}"/>
    <cellStyle name="Date 5" xfId="623" xr:uid="{00000000-0005-0000-0000-000099060000}"/>
    <cellStyle name="Date 6" xfId="624" xr:uid="{00000000-0005-0000-0000-00009A060000}"/>
    <cellStyle name="Date 7" xfId="3094" xr:uid="{00000000-0005-0000-0000-00009B060000}"/>
    <cellStyle name="Date 8" xfId="3093" xr:uid="{00000000-0005-0000-0000-00009C060000}"/>
    <cellStyle name="Date Eng" xfId="3095" xr:uid="{00000000-0005-0000-0000-00009D060000}"/>
    <cellStyle name="Date Short" xfId="1288" xr:uid="{00000000-0005-0000-0000-00009E060000}"/>
    <cellStyle name="Date_1" xfId="3096" xr:uid="{00000000-0005-0000-0000-00009F060000}"/>
    <cellStyle name="Define your own named style" xfId="1289" xr:uid="{00000000-0005-0000-0000-0000A0060000}"/>
    <cellStyle name="DELTA" xfId="1290" xr:uid="{00000000-0005-0000-0000-0000A1060000}"/>
    <cellStyle name="Dezimal [0]_AR-Bilanzen9901" xfId="1436" xr:uid="{00000000-0005-0000-0000-0000A2060000}"/>
    <cellStyle name="Dezimal_AR-Bilanzen9901" xfId="1437" xr:uid="{00000000-0005-0000-0000-0000A3060000}"/>
    <cellStyle name="Dollar (zero dec)" xfId="625" xr:uid="{00000000-0005-0000-0000-0000A4060000}"/>
    <cellStyle name="Dollar (zero dec) 10" xfId="626" xr:uid="{00000000-0005-0000-0000-0000A5060000}"/>
    <cellStyle name="Dollar (zero dec) 10 2" xfId="3098" xr:uid="{00000000-0005-0000-0000-0000A6060000}"/>
    <cellStyle name="Dollar (zero dec) 11" xfId="627" xr:uid="{00000000-0005-0000-0000-0000A7060000}"/>
    <cellStyle name="Dollar (zero dec) 11 2" xfId="3099" xr:uid="{00000000-0005-0000-0000-0000A8060000}"/>
    <cellStyle name="Dollar (zero dec) 12" xfId="3097" xr:uid="{00000000-0005-0000-0000-0000A9060000}"/>
    <cellStyle name="Dollar (zero dec) 2" xfId="628" xr:uid="{00000000-0005-0000-0000-0000AA060000}"/>
    <cellStyle name="Dollar (zero dec) 2 2" xfId="629" xr:uid="{00000000-0005-0000-0000-0000AB060000}"/>
    <cellStyle name="Dollar (zero dec) 2 2 2" xfId="3101" xr:uid="{00000000-0005-0000-0000-0000AC060000}"/>
    <cellStyle name="Dollar (zero dec) 2 3" xfId="630" xr:uid="{00000000-0005-0000-0000-0000AD060000}"/>
    <cellStyle name="Dollar (zero dec) 2 3 2" xfId="3102" xr:uid="{00000000-0005-0000-0000-0000AE060000}"/>
    <cellStyle name="Dollar (zero dec) 2 4" xfId="631" xr:uid="{00000000-0005-0000-0000-0000AF060000}"/>
    <cellStyle name="Dollar (zero dec) 2 4 2" xfId="3103" xr:uid="{00000000-0005-0000-0000-0000B0060000}"/>
    <cellStyle name="Dollar (zero dec) 2 5" xfId="632" xr:uid="{00000000-0005-0000-0000-0000B1060000}"/>
    <cellStyle name="Dollar (zero dec) 2 5 2" xfId="3104" xr:uid="{00000000-0005-0000-0000-0000B2060000}"/>
    <cellStyle name="Dollar (zero dec) 2 6" xfId="3105" xr:uid="{00000000-0005-0000-0000-0000B3060000}"/>
    <cellStyle name="Dollar (zero dec) 2 7" xfId="3100" xr:uid="{00000000-0005-0000-0000-0000B4060000}"/>
    <cellStyle name="Dollar (zero dec) 3" xfId="633" xr:uid="{00000000-0005-0000-0000-0000B5060000}"/>
    <cellStyle name="Dollar (zero dec) 3 2" xfId="3106" xr:uid="{00000000-0005-0000-0000-0000B6060000}"/>
    <cellStyle name="Dollar (zero dec) 4" xfId="634" xr:uid="{00000000-0005-0000-0000-0000B7060000}"/>
    <cellStyle name="Dollar (zero dec) 4 2" xfId="3107" xr:uid="{00000000-0005-0000-0000-0000B8060000}"/>
    <cellStyle name="Dollar (zero dec) 5" xfId="635" xr:uid="{00000000-0005-0000-0000-0000B9060000}"/>
    <cellStyle name="Dollar (zero dec) 5 2" xfId="3108" xr:uid="{00000000-0005-0000-0000-0000BA060000}"/>
    <cellStyle name="Dollar (zero dec) 6" xfId="636" xr:uid="{00000000-0005-0000-0000-0000BB060000}"/>
    <cellStyle name="Dollar (zero dec) 6 2" xfId="3109" xr:uid="{00000000-0005-0000-0000-0000BC060000}"/>
    <cellStyle name="Dollar (zero dec) 7" xfId="637" xr:uid="{00000000-0005-0000-0000-0000BD060000}"/>
    <cellStyle name="Dollar (zero dec) 7 2" xfId="3110" xr:uid="{00000000-0005-0000-0000-0000BE060000}"/>
    <cellStyle name="Dollar (zero dec) 8" xfId="638" xr:uid="{00000000-0005-0000-0000-0000BF060000}"/>
    <cellStyle name="Dollar (zero dec) 8 2" xfId="3111" xr:uid="{00000000-0005-0000-0000-0000C0060000}"/>
    <cellStyle name="Dollar (zero dec) 9" xfId="639" xr:uid="{00000000-0005-0000-0000-0000C1060000}"/>
    <cellStyle name="Dollar (zero dec) 9 2" xfId="3112" xr:uid="{00000000-0005-0000-0000-0000C2060000}"/>
    <cellStyle name="Draw lines around data in range" xfId="1291" xr:uid="{00000000-0005-0000-0000-0000C3060000}"/>
    <cellStyle name="Draw lines around data in range 2" xfId="3113" xr:uid="{00000000-0005-0000-0000-0000C4060000}"/>
    <cellStyle name="Draw lines around data in range 2 2" xfId="4052" xr:uid="{00000000-0005-0000-0000-0000C5060000}"/>
    <cellStyle name="Draw shadow and lines within range" xfId="1292" xr:uid="{00000000-0005-0000-0000-0000C6060000}"/>
    <cellStyle name="Draw shadow and lines within range 2" xfId="3114" xr:uid="{00000000-0005-0000-0000-0000C7060000}"/>
    <cellStyle name="Draw shadow and lines within range 2 2" xfId="4051" xr:uid="{00000000-0005-0000-0000-0000C8060000}"/>
    <cellStyle name="E&amp;Y House" xfId="1438" xr:uid="{00000000-0005-0000-0000-0000C9060000}"/>
    <cellStyle name="E&amp;Y House 2" xfId="3115" xr:uid="{00000000-0005-0000-0000-0000CA060000}"/>
    <cellStyle name="Emphasis 1" xfId="1439" xr:uid="{00000000-0005-0000-0000-0000CB060000}"/>
    <cellStyle name="Emphasis 2" xfId="1440" xr:uid="{00000000-0005-0000-0000-0000CC060000}"/>
    <cellStyle name="Emphasis 3" xfId="1441" xr:uid="{00000000-0005-0000-0000-0000CD060000}"/>
    <cellStyle name="ency [0]_laroux" xfId="1293" xr:uid="{00000000-0005-0000-0000-0000CE060000}"/>
    <cellStyle name="Enlarge title text, yellow on blue" xfId="1294" xr:uid="{00000000-0005-0000-0000-0000CF060000}"/>
    <cellStyle name="Enter Currency (0)" xfId="1295" xr:uid="{00000000-0005-0000-0000-0000D0060000}"/>
    <cellStyle name="Enter Currency (0) 2" xfId="3117" xr:uid="{00000000-0005-0000-0000-0000D1060000}"/>
    <cellStyle name="Enter Currency (0) 3" xfId="3116" xr:uid="{00000000-0005-0000-0000-0000D2060000}"/>
    <cellStyle name="Enter Currency (2)" xfId="1296" xr:uid="{00000000-0005-0000-0000-0000D3060000}"/>
    <cellStyle name="Enter Currency (2) 2" xfId="3119" xr:uid="{00000000-0005-0000-0000-0000D4060000}"/>
    <cellStyle name="Enter Currency (2) 3" xfId="3118" xr:uid="{00000000-0005-0000-0000-0000D5060000}"/>
    <cellStyle name="Enter Units (0)" xfId="1297" xr:uid="{00000000-0005-0000-0000-0000D6060000}"/>
    <cellStyle name="Enter Units (0) 2" xfId="3121" xr:uid="{00000000-0005-0000-0000-0000D7060000}"/>
    <cellStyle name="Enter Units (0) 3" xfId="3120" xr:uid="{00000000-0005-0000-0000-0000D8060000}"/>
    <cellStyle name="Enter Units (1)" xfId="1298" xr:uid="{00000000-0005-0000-0000-0000D9060000}"/>
    <cellStyle name="Enter Units (1) 2" xfId="3123" xr:uid="{00000000-0005-0000-0000-0000DA060000}"/>
    <cellStyle name="Enter Units (1) 3" xfId="3122" xr:uid="{00000000-0005-0000-0000-0000DB060000}"/>
    <cellStyle name="Enter Units (2)" xfId="1299" xr:uid="{00000000-0005-0000-0000-0000DC060000}"/>
    <cellStyle name="Enter Units (2) 2" xfId="3125" xr:uid="{00000000-0005-0000-0000-0000DD060000}"/>
    <cellStyle name="Enter Units (2) 3" xfId="3124" xr:uid="{00000000-0005-0000-0000-0000DE060000}"/>
    <cellStyle name="Entered" xfId="1300" xr:uid="{00000000-0005-0000-0000-0000DF060000}"/>
    <cellStyle name="Euro" xfId="640" xr:uid="{00000000-0005-0000-0000-0000E0060000}"/>
    <cellStyle name="Euro 2" xfId="641" xr:uid="{00000000-0005-0000-0000-0000E1060000}"/>
    <cellStyle name="Euro 2 2" xfId="642" xr:uid="{00000000-0005-0000-0000-0000E2060000}"/>
    <cellStyle name="Euro 2 3" xfId="643" xr:uid="{00000000-0005-0000-0000-0000E3060000}"/>
    <cellStyle name="Euro 2 4" xfId="644" xr:uid="{00000000-0005-0000-0000-0000E4060000}"/>
    <cellStyle name="Euro 2 5" xfId="645" xr:uid="{00000000-0005-0000-0000-0000E5060000}"/>
    <cellStyle name="Euro 3" xfId="646" xr:uid="{00000000-0005-0000-0000-0000E6060000}"/>
    <cellStyle name="Euro 4" xfId="647" xr:uid="{00000000-0005-0000-0000-0000E7060000}"/>
    <cellStyle name="Euro 5" xfId="648" xr:uid="{00000000-0005-0000-0000-0000E8060000}"/>
    <cellStyle name="Euro 6" xfId="649" xr:uid="{00000000-0005-0000-0000-0000E9060000}"/>
    <cellStyle name="Euro 7" xfId="3127" xr:uid="{00000000-0005-0000-0000-0000EA060000}"/>
    <cellStyle name="Euro 8" xfId="3126" xr:uid="{00000000-0005-0000-0000-0000EB060000}"/>
    <cellStyle name="Excel Built-in Normal" xfId="3128" xr:uid="{00000000-0005-0000-0000-0000EC060000}"/>
    <cellStyle name="Explanatory Text" xfId="1147" builtinId="53" customBuiltin="1"/>
    <cellStyle name="Explanatory Text 10" xfId="650" xr:uid="{00000000-0005-0000-0000-0000EE060000}"/>
    <cellStyle name="Explanatory Text 11" xfId="651" xr:uid="{00000000-0005-0000-0000-0000EF060000}"/>
    <cellStyle name="Explanatory Text 12" xfId="652" xr:uid="{00000000-0005-0000-0000-0000F0060000}"/>
    <cellStyle name="Explanatory Text 13" xfId="653" xr:uid="{00000000-0005-0000-0000-0000F1060000}"/>
    <cellStyle name="Explanatory Text 14" xfId="654" xr:uid="{00000000-0005-0000-0000-0000F2060000}"/>
    <cellStyle name="Explanatory Text 15" xfId="3129" xr:uid="{00000000-0005-0000-0000-0000F3060000}"/>
    <cellStyle name="Explanatory Text 2" xfId="655" xr:uid="{00000000-0005-0000-0000-0000F4060000}"/>
    <cellStyle name="Explanatory Text 2 2" xfId="3131" xr:uid="{00000000-0005-0000-0000-0000F5060000}"/>
    <cellStyle name="Explanatory Text 2 3" xfId="3130" xr:uid="{00000000-0005-0000-0000-0000F6060000}"/>
    <cellStyle name="Explanatory Text 3" xfId="656" xr:uid="{00000000-0005-0000-0000-0000F7060000}"/>
    <cellStyle name="Explanatory Text 4" xfId="657" xr:uid="{00000000-0005-0000-0000-0000F8060000}"/>
    <cellStyle name="Explanatory Text 5" xfId="658" xr:uid="{00000000-0005-0000-0000-0000F9060000}"/>
    <cellStyle name="Explanatory Text 6" xfId="659" xr:uid="{00000000-0005-0000-0000-0000FA060000}"/>
    <cellStyle name="Explanatory Text 7" xfId="660" xr:uid="{00000000-0005-0000-0000-0000FB060000}"/>
    <cellStyle name="Explanatory Text 8" xfId="661" xr:uid="{00000000-0005-0000-0000-0000FC060000}"/>
    <cellStyle name="Explanatory Text 9" xfId="662" xr:uid="{00000000-0005-0000-0000-0000FD060000}"/>
    <cellStyle name="Fixed" xfId="663" xr:uid="{00000000-0005-0000-0000-0000FE060000}"/>
    <cellStyle name="Fixed 2" xfId="664" xr:uid="{00000000-0005-0000-0000-0000FF060000}"/>
    <cellStyle name="Fixed 2 2" xfId="665" xr:uid="{00000000-0005-0000-0000-000000070000}"/>
    <cellStyle name="Fixed 2 3" xfId="666" xr:uid="{00000000-0005-0000-0000-000001070000}"/>
    <cellStyle name="Fixed 2 4" xfId="667" xr:uid="{00000000-0005-0000-0000-000002070000}"/>
    <cellStyle name="Fixed 2 5" xfId="668" xr:uid="{00000000-0005-0000-0000-000003070000}"/>
    <cellStyle name="Fixed 3" xfId="669" xr:uid="{00000000-0005-0000-0000-000004070000}"/>
    <cellStyle name="Fixed 4" xfId="670" xr:uid="{00000000-0005-0000-0000-000005070000}"/>
    <cellStyle name="Fixed 5" xfId="671" xr:uid="{00000000-0005-0000-0000-000006070000}"/>
    <cellStyle name="Fixed 6" xfId="672" xr:uid="{00000000-0005-0000-0000-000007070000}"/>
    <cellStyle name="Footer SBILogo1" xfId="3132" xr:uid="{00000000-0005-0000-0000-000008070000}"/>
    <cellStyle name="Footer SBILogo2" xfId="3133" xr:uid="{00000000-0005-0000-0000-000009070000}"/>
    <cellStyle name="Footnote" xfId="3134" xr:uid="{00000000-0005-0000-0000-00000A070000}"/>
    <cellStyle name="Footnote Reference" xfId="3135" xr:uid="{00000000-0005-0000-0000-00000B070000}"/>
    <cellStyle name="Footnote__0_Lead_ KOSE_30.06.05" xfId="3136" xr:uid="{00000000-0005-0000-0000-00000C070000}"/>
    <cellStyle name="FORM" xfId="3137" xr:uid="{00000000-0005-0000-0000-00000D070000}"/>
    <cellStyle name="Format a column of totals" xfId="1301" xr:uid="{00000000-0005-0000-0000-00000E070000}"/>
    <cellStyle name="Format a row of totals" xfId="1302" xr:uid="{00000000-0005-0000-0000-00000F070000}"/>
    <cellStyle name="Format a row of totals 2" xfId="3138" xr:uid="{00000000-0005-0000-0000-000010070000}"/>
    <cellStyle name="Format a row of totals 2 2" xfId="4050" xr:uid="{00000000-0005-0000-0000-000011070000}"/>
    <cellStyle name="Format text as bold, black on yello" xfId="1303" xr:uid="{00000000-0005-0000-0000-000012070000}"/>
    <cellStyle name="Format text as bold, black on yello 2" xfId="3139" xr:uid="{00000000-0005-0000-0000-000013070000}"/>
    <cellStyle name="Format text as bold, black on yello 2 2" xfId="4260" xr:uid="{00000000-0005-0000-0000-000014070000}"/>
    <cellStyle name="General C" xfId="3140" xr:uid="{00000000-0005-0000-0000-000015070000}"/>
    <cellStyle name="General C 2" xfId="4531" xr:uid="{00000000-0005-0000-0000-000016070000}"/>
    <cellStyle name="General CA" xfId="3141" xr:uid="{00000000-0005-0000-0000-000017070000}"/>
    <cellStyle name="General CA 2" xfId="4532" xr:uid="{00000000-0005-0000-0000-000018070000}"/>
    <cellStyle name="General Eng" xfId="3142" xr:uid="{00000000-0005-0000-0000-000019070000}"/>
    <cellStyle name="General S" xfId="3143" xr:uid="{00000000-0005-0000-0000-00001A070000}"/>
    <cellStyle name="General T" xfId="3144" xr:uid="{00000000-0005-0000-0000-00001B070000}"/>
    <cellStyle name="General W" xfId="3145" xr:uid="{00000000-0005-0000-0000-00001C070000}"/>
    <cellStyle name="Good" xfId="1196" builtinId="26" customBuiltin="1"/>
    <cellStyle name="Good 10" xfId="673" xr:uid="{00000000-0005-0000-0000-00001E070000}"/>
    <cellStyle name="Good 11" xfId="674" xr:uid="{00000000-0005-0000-0000-00001F070000}"/>
    <cellStyle name="Good 12" xfId="675" xr:uid="{00000000-0005-0000-0000-000020070000}"/>
    <cellStyle name="Good 13" xfId="676" xr:uid="{00000000-0005-0000-0000-000021070000}"/>
    <cellStyle name="Good 14" xfId="677" xr:uid="{00000000-0005-0000-0000-000022070000}"/>
    <cellStyle name="Good 15" xfId="3146" xr:uid="{00000000-0005-0000-0000-000023070000}"/>
    <cellStyle name="Good 2" xfId="678" xr:uid="{00000000-0005-0000-0000-000024070000}"/>
    <cellStyle name="Good 2 2" xfId="3148" xr:uid="{00000000-0005-0000-0000-000025070000}"/>
    <cellStyle name="Good 2 3" xfId="3147" xr:uid="{00000000-0005-0000-0000-000026070000}"/>
    <cellStyle name="Good 3" xfId="679" xr:uid="{00000000-0005-0000-0000-000027070000}"/>
    <cellStyle name="Good 4" xfId="680" xr:uid="{00000000-0005-0000-0000-000028070000}"/>
    <cellStyle name="Good 5" xfId="681" xr:uid="{00000000-0005-0000-0000-000029070000}"/>
    <cellStyle name="Good 6" xfId="682" xr:uid="{00000000-0005-0000-0000-00002A070000}"/>
    <cellStyle name="Good 7" xfId="683" xr:uid="{00000000-0005-0000-0000-00002B070000}"/>
    <cellStyle name="Good 8" xfId="684" xr:uid="{00000000-0005-0000-0000-00002C070000}"/>
    <cellStyle name="Good 9" xfId="685" xr:uid="{00000000-0005-0000-0000-00002D070000}"/>
    <cellStyle name="Grey" xfId="686" xr:uid="{00000000-0005-0000-0000-00002E070000}"/>
    <cellStyle name="Grey 2" xfId="3150" xr:uid="{00000000-0005-0000-0000-00002F070000}"/>
    <cellStyle name="Grey 3" xfId="3151" xr:uid="{00000000-0005-0000-0000-000030070000}"/>
    <cellStyle name="Grey 4" xfId="3152" xr:uid="{00000000-0005-0000-0000-000031070000}"/>
    <cellStyle name="Grey 5" xfId="3149" xr:uid="{00000000-0005-0000-0000-000032070000}"/>
    <cellStyle name="Head1" xfId="3153" xr:uid="{00000000-0005-0000-0000-000033070000}"/>
    <cellStyle name="Head2" xfId="3154" xr:uid="{00000000-0005-0000-0000-000034070000}"/>
    <cellStyle name="Head3" xfId="3155" xr:uid="{00000000-0005-0000-0000-000035070000}"/>
    <cellStyle name="Head4" xfId="3156" xr:uid="{00000000-0005-0000-0000-000036070000}"/>
    <cellStyle name="HEADER" xfId="1442" xr:uid="{00000000-0005-0000-0000-000037070000}"/>
    <cellStyle name="Header - Style1" xfId="1443" xr:uid="{00000000-0005-0000-0000-000038070000}"/>
    <cellStyle name="HEADER 2" xfId="3158" xr:uid="{00000000-0005-0000-0000-000039070000}"/>
    <cellStyle name="HEADER 3" xfId="3159" xr:uid="{00000000-0005-0000-0000-00003A070000}"/>
    <cellStyle name="Header 4" xfId="3157" xr:uid="{00000000-0005-0000-0000-00003B070000}"/>
    <cellStyle name="Header Draft Stamp" xfId="3160" xr:uid="{00000000-0005-0000-0000-00003C070000}"/>
    <cellStyle name="Header__0_Lead_ KOSE_30.06.05" xfId="3161" xr:uid="{00000000-0005-0000-0000-00003D070000}"/>
    <cellStyle name="Header1" xfId="687" xr:uid="{00000000-0005-0000-0000-00003E070000}"/>
    <cellStyle name="Header1 2" xfId="3163" xr:uid="{00000000-0005-0000-0000-00003F070000}"/>
    <cellStyle name="Header1 3" xfId="3164" xr:uid="{00000000-0005-0000-0000-000040070000}"/>
    <cellStyle name="Header1 4" xfId="3162" xr:uid="{00000000-0005-0000-0000-000041070000}"/>
    <cellStyle name="Header2" xfId="688" xr:uid="{00000000-0005-0000-0000-000042070000}"/>
    <cellStyle name="Header2 2" xfId="3166" xr:uid="{00000000-0005-0000-0000-000043070000}"/>
    <cellStyle name="Header2 2 2" xfId="4258" xr:uid="{00000000-0005-0000-0000-000044070000}"/>
    <cellStyle name="Header2 3" xfId="3167" xr:uid="{00000000-0005-0000-0000-000045070000}"/>
    <cellStyle name="Header2 3 2" xfId="4257" xr:uid="{00000000-0005-0000-0000-000046070000}"/>
    <cellStyle name="Header2 4" xfId="3168" xr:uid="{00000000-0005-0000-0000-000047070000}"/>
    <cellStyle name="Header2 4 2" xfId="4256" xr:uid="{00000000-0005-0000-0000-000048070000}"/>
    <cellStyle name="Header2 5" xfId="3165" xr:uid="{00000000-0005-0000-0000-000049070000}"/>
    <cellStyle name="Header2 5 2" xfId="4259" xr:uid="{00000000-0005-0000-0000-00004A070000}"/>
    <cellStyle name="headerStyleStringLeft" xfId="689" xr:uid="{00000000-0005-0000-0000-00004B070000}"/>
    <cellStyle name="headerStyleStringLeft 2" xfId="690" xr:uid="{00000000-0005-0000-0000-00004C070000}"/>
    <cellStyle name="headerStyleStringLeft 3" xfId="691" xr:uid="{00000000-0005-0000-0000-00004D070000}"/>
    <cellStyle name="headerStyleStringRight" xfId="692" xr:uid="{00000000-0005-0000-0000-00004E070000}"/>
    <cellStyle name="headerStyleStringRight 2" xfId="693" xr:uid="{00000000-0005-0000-0000-00004F070000}"/>
    <cellStyle name="headerStyleStringRight 3" xfId="694" xr:uid="{00000000-0005-0000-0000-000050070000}"/>
    <cellStyle name="Heading" xfId="1444" xr:uid="{00000000-0005-0000-0000-000051070000}"/>
    <cellStyle name="Heading 1" xfId="1240" builtinId="16" customBuiltin="1"/>
    <cellStyle name="Heading 1 10" xfId="695" xr:uid="{00000000-0005-0000-0000-000053070000}"/>
    <cellStyle name="Heading 1 11" xfId="696" xr:uid="{00000000-0005-0000-0000-000054070000}"/>
    <cellStyle name="Heading 1 12" xfId="697" xr:uid="{00000000-0005-0000-0000-000055070000}"/>
    <cellStyle name="Heading 1 13" xfId="698" xr:uid="{00000000-0005-0000-0000-000056070000}"/>
    <cellStyle name="Heading 1 14" xfId="699" xr:uid="{00000000-0005-0000-0000-000057070000}"/>
    <cellStyle name="Heading 1 15" xfId="3170" xr:uid="{00000000-0005-0000-0000-000058070000}"/>
    <cellStyle name="Heading 1 2" xfId="700" xr:uid="{00000000-0005-0000-0000-000059070000}"/>
    <cellStyle name="Heading 1 2 2" xfId="3172" xr:uid="{00000000-0005-0000-0000-00005A070000}"/>
    <cellStyle name="Heading 1 2 3" xfId="3171" xr:uid="{00000000-0005-0000-0000-00005B070000}"/>
    <cellStyle name="Heading 1 3" xfId="701" xr:uid="{00000000-0005-0000-0000-00005C070000}"/>
    <cellStyle name="Heading 1 4" xfId="702" xr:uid="{00000000-0005-0000-0000-00005D070000}"/>
    <cellStyle name="Heading 1 5" xfId="703" xr:uid="{00000000-0005-0000-0000-00005E070000}"/>
    <cellStyle name="Heading 1 6" xfId="704" xr:uid="{00000000-0005-0000-0000-00005F070000}"/>
    <cellStyle name="Heading 1 7" xfId="705" xr:uid="{00000000-0005-0000-0000-000060070000}"/>
    <cellStyle name="Heading 1 8" xfId="706" xr:uid="{00000000-0005-0000-0000-000061070000}"/>
    <cellStyle name="Heading 1 9" xfId="707" xr:uid="{00000000-0005-0000-0000-000062070000}"/>
    <cellStyle name="Heading 1 Above" xfId="3173" xr:uid="{00000000-0005-0000-0000-000063070000}"/>
    <cellStyle name="Heading 1+" xfId="3174" xr:uid="{00000000-0005-0000-0000-000064070000}"/>
    <cellStyle name="Heading 1+ 2" xfId="3175" xr:uid="{00000000-0005-0000-0000-000065070000}"/>
    <cellStyle name="Heading 2" xfId="1241" builtinId="17" customBuiltin="1"/>
    <cellStyle name="Heading 2 10" xfId="708" xr:uid="{00000000-0005-0000-0000-000067070000}"/>
    <cellStyle name="Heading 2 11" xfId="709" xr:uid="{00000000-0005-0000-0000-000068070000}"/>
    <cellStyle name="Heading 2 12" xfId="710" xr:uid="{00000000-0005-0000-0000-000069070000}"/>
    <cellStyle name="Heading 2 13" xfId="711" xr:uid="{00000000-0005-0000-0000-00006A070000}"/>
    <cellStyle name="Heading 2 14" xfId="712" xr:uid="{00000000-0005-0000-0000-00006B070000}"/>
    <cellStyle name="Heading 2 15" xfId="3176" xr:uid="{00000000-0005-0000-0000-00006C070000}"/>
    <cellStyle name="Heading 2 2" xfId="713" xr:uid="{00000000-0005-0000-0000-00006D070000}"/>
    <cellStyle name="Heading 2 2 2" xfId="3178" xr:uid="{00000000-0005-0000-0000-00006E070000}"/>
    <cellStyle name="Heading 2 2 3" xfId="3177" xr:uid="{00000000-0005-0000-0000-00006F070000}"/>
    <cellStyle name="Heading 2 3" xfId="714" xr:uid="{00000000-0005-0000-0000-000070070000}"/>
    <cellStyle name="Heading 2 4" xfId="715" xr:uid="{00000000-0005-0000-0000-000071070000}"/>
    <cellStyle name="Heading 2 5" xfId="716" xr:uid="{00000000-0005-0000-0000-000072070000}"/>
    <cellStyle name="Heading 2 6" xfId="717" xr:uid="{00000000-0005-0000-0000-000073070000}"/>
    <cellStyle name="Heading 2 7" xfId="718" xr:uid="{00000000-0005-0000-0000-000074070000}"/>
    <cellStyle name="Heading 2 8" xfId="719" xr:uid="{00000000-0005-0000-0000-000075070000}"/>
    <cellStyle name="Heading 2 9" xfId="720" xr:uid="{00000000-0005-0000-0000-000076070000}"/>
    <cellStyle name="Heading 2 Below" xfId="3179" xr:uid="{00000000-0005-0000-0000-000077070000}"/>
    <cellStyle name="Heading 2+" xfId="3180" xr:uid="{00000000-0005-0000-0000-000078070000}"/>
    <cellStyle name="Heading 2+ 2" xfId="3181" xr:uid="{00000000-0005-0000-0000-000079070000}"/>
    <cellStyle name="Heading 3" xfId="1242" builtinId="18" customBuiltin="1"/>
    <cellStyle name="Heading 3 10" xfId="721" xr:uid="{00000000-0005-0000-0000-00007B070000}"/>
    <cellStyle name="Heading 3 11" xfId="722" xr:uid="{00000000-0005-0000-0000-00007C070000}"/>
    <cellStyle name="Heading 3 12" xfId="723" xr:uid="{00000000-0005-0000-0000-00007D070000}"/>
    <cellStyle name="Heading 3 13" xfId="724" xr:uid="{00000000-0005-0000-0000-00007E070000}"/>
    <cellStyle name="Heading 3 14" xfId="725" xr:uid="{00000000-0005-0000-0000-00007F070000}"/>
    <cellStyle name="Heading 3 15" xfId="3182" xr:uid="{00000000-0005-0000-0000-000080070000}"/>
    <cellStyle name="Heading 3 2" xfId="726" xr:uid="{00000000-0005-0000-0000-000081070000}"/>
    <cellStyle name="Heading 3 2 2" xfId="3184" xr:uid="{00000000-0005-0000-0000-000082070000}"/>
    <cellStyle name="Heading 3 2 3" xfId="3183" xr:uid="{00000000-0005-0000-0000-000083070000}"/>
    <cellStyle name="Heading 3 3" xfId="727" xr:uid="{00000000-0005-0000-0000-000084070000}"/>
    <cellStyle name="Heading 3 4" xfId="728" xr:uid="{00000000-0005-0000-0000-000085070000}"/>
    <cellStyle name="Heading 3 5" xfId="729" xr:uid="{00000000-0005-0000-0000-000086070000}"/>
    <cellStyle name="Heading 3 6" xfId="730" xr:uid="{00000000-0005-0000-0000-000087070000}"/>
    <cellStyle name="Heading 3 7" xfId="731" xr:uid="{00000000-0005-0000-0000-000088070000}"/>
    <cellStyle name="Heading 3 8" xfId="732" xr:uid="{00000000-0005-0000-0000-000089070000}"/>
    <cellStyle name="Heading 3 9" xfId="733" xr:uid="{00000000-0005-0000-0000-00008A070000}"/>
    <cellStyle name="Heading 3+" xfId="3185" xr:uid="{00000000-0005-0000-0000-00008B070000}"/>
    <cellStyle name="Heading 4" xfId="1243" builtinId="19" customBuiltin="1"/>
    <cellStyle name="Heading 4 10" xfId="734" xr:uid="{00000000-0005-0000-0000-00008D070000}"/>
    <cellStyle name="Heading 4 11" xfId="735" xr:uid="{00000000-0005-0000-0000-00008E070000}"/>
    <cellStyle name="Heading 4 12" xfId="736" xr:uid="{00000000-0005-0000-0000-00008F070000}"/>
    <cellStyle name="Heading 4 13" xfId="737" xr:uid="{00000000-0005-0000-0000-000090070000}"/>
    <cellStyle name="Heading 4 14" xfId="738" xr:uid="{00000000-0005-0000-0000-000091070000}"/>
    <cellStyle name="Heading 4 15" xfId="3186" xr:uid="{00000000-0005-0000-0000-000092070000}"/>
    <cellStyle name="Heading 4 2" xfId="739" xr:uid="{00000000-0005-0000-0000-000093070000}"/>
    <cellStyle name="Heading 4 2 2" xfId="3188" xr:uid="{00000000-0005-0000-0000-000094070000}"/>
    <cellStyle name="Heading 4 2 3" xfId="3187" xr:uid="{00000000-0005-0000-0000-000095070000}"/>
    <cellStyle name="Heading 4 3" xfId="740" xr:uid="{00000000-0005-0000-0000-000096070000}"/>
    <cellStyle name="Heading 4 4" xfId="741" xr:uid="{00000000-0005-0000-0000-000097070000}"/>
    <cellStyle name="Heading 4 5" xfId="742" xr:uid="{00000000-0005-0000-0000-000098070000}"/>
    <cellStyle name="Heading 4 6" xfId="743" xr:uid="{00000000-0005-0000-0000-000099070000}"/>
    <cellStyle name="Heading 4 7" xfId="744" xr:uid="{00000000-0005-0000-0000-00009A070000}"/>
    <cellStyle name="Heading 4 8" xfId="745" xr:uid="{00000000-0005-0000-0000-00009B070000}"/>
    <cellStyle name="Heading 4 9" xfId="746" xr:uid="{00000000-0005-0000-0000-00009C070000}"/>
    <cellStyle name="Heading 5" xfId="3189" xr:uid="{00000000-0005-0000-0000-00009D070000}"/>
    <cellStyle name="Heading 6" xfId="3190" xr:uid="{00000000-0005-0000-0000-00009E070000}"/>
    <cellStyle name="Heading 7" xfId="3169" xr:uid="{00000000-0005-0000-0000-00009F070000}"/>
    <cellStyle name="HEADING, MAJOR" xfId="3191" xr:uid="{00000000-0005-0000-0000-0000A0070000}"/>
    <cellStyle name="HEADING, MINOR" xfId="3192" xr:uid="{00000000-0005-0000-0000-0000A1070000}"/>
    <cellStyle name="HEADING, RIGHT" xfId="3193" xr:uid="{00000000-0005-0000-0000-0000A2070000}"/>
    <cellStyle name="HEADING,MAJOR" xfId="3194" xr:uid="{00000000-0005-0000-0000-0000A3070000}"/>
    <cellStyle name="HEADING1" xfId="747" xr:uid="{00000000-0005-0000-0000-0000A4070000}"/>
    <cellStyle name="HEADING1 2" xfId="748" xr:uid="{00000000-0005-0000-0000-0000A5070000}"/>
    <cellStyle name="HEADING1 2 2" xfId="749" xr:uid="{00000000-0005-0000-0000-0000A6070000}"/>
    <cellStyle name="HEADING1 2 3" xfId="750" xr:uid="{00000000-0005-0000-0000-0000A7070000}"/>
    <cellStyle name="HEADING1 2 4" xfId="751" xr:uid="{00000000-0005-0000-0000-0000A8070000}"/>
    <cellStyle name="HEADING1 2 5" xfId="752" xr:uid="{00000000-0005-0000-0000-0000A9070000}"/>
    <cellStyle name="HEADING1 3" xfId="753" xr:uid="{00000000-0005-0000-0000-0000AA070000}"/>
    <cellStyle name="HEADING1 4" xfId="754" xr:uid="{00000000-0005-0000-0000-0000AB070000}"/>
    <cellStyle name="HEADING1 5" xfId="755" xr:uid="{00000000-0005-0000-0000-0000AC070000}"/>
    <cellStyle name="HEADING1 6" xfId="756" xr:uid="{00000000-0005-0000-0000-0000AD070000}"/>
    <cellStyle name="HEADING2" xfId="757" xr:uid="{00000000-0005-0000-0000-0000AE070000}"/>
    <cellStyle name="HEADING2 2" xfId="758" xr:uid="{00000000-0005-0000-0000-0000AF070000}"/>
    <cellStyle name="HEADING2 2 2" xfId="759" xr:uid="{00000000-0005-0000-0000-0000B0070000}"/>
    <cellStyle name="HEADING2 2 3" xfId="760" xr:uid="{00000000-0005-0000-0000-0000B1070000}"/>
    <cellStyle name="HEADING2 2 4" xfId="761" xr:uid="{00000000-0005-0000-0000-0000B2070000}"/>
    <cellStyle name="HEADING2 2 5" xfId="762" xr:uid="{00000000-0005-0000-0000-0000B3070000}"/>
    <cellStyle name="HEADING2 3" xfId="763" xr:uid="{00000000-0005-0000-0000-0000B4070000}"/>
    <cellStyle name="HEADING2 4" xfId="764" xr:uid="{00000000-0005-0000-0000-0000B5070000}"/>
    <cellStyle name="HEADING2 5" xfId="765" xr:uid="{00000000-0005-0000-0000-0000B6070000}"/>
    <cellStyle name="HEADING2 6" xfId="766" xr:uid="{00000000-0005-0000-0000-0000B7070000}"/>
    <cellStyle name="Hidden" xfId="3195" xr:uid="{00000000-0005-0000-0000-0000B8070000}"/>
    <cellStyle name="Hyperlink 2" xfId="767" xr:uid="{00000000-0005-0000-0000-0000B9070000}"/>
    <cellStyle name="Hyperlink 2 2" xfId="768" xr:uid="{00000000-0005-0000-0000-0000BA070000}"/>
    <cellStyle name="Hyperlink 2 3" xfId="3197" xr:uid="{00000000-0005-0000-0000-0000BB070000}"/>
    <cellStyle name="Hyperlink 2 4" xfId="3196" xr:uid="{00000000-0005-0000-0000-0000BC070000}"/>
    <cellStyle name="Hyperlink 3" xfId="769" xr:uid="{00000000-0005-0000-0000-0000BD070000}"/>
    <cellStyle name="Hyperlink 4" xfId="770" xr:uid="{00000000-0005-0000-0000-0000BE070000}"/>
    <cellStyle name="Hyperlink 5" xfId="771" xr:uid="{00000000-0005-0000-0000-0000BF070000}"/>
    <cellStyle name="Hyperlink 6" xfId="772" xr:uid="{00000000-0005-0000-0000-0000C0070000}"/>
    <cellStyle name="Hyperlink 7" xfId="773" xr:uid="{00000000-0005-0000-0000-0000C1070000}"/>
    <cellStyle name="Index Number" xfId="3198" xr:uid="{00000000-0005-0000-0000-0000C2070000}"/>
    <cellStyle name="Input" xfId="1214" builtinId="20" customBuiltin="1"/>
    <cellStyle name="Input [yellow]" xfId="774" xr:uid="{00000000-0005-0000-0000-0000C4070000}"/>
    <cellStyle name="Input [yellow] 2" xfId="3200" xr:uid="{00000000-0005-0000-0000-0000C5070000}"/>
    <cellStyle name="Input [yellow] 2 2" xfId="4534" xr:uid="{00000000-0005-0000-0000-0000C6070000}"/>
    <cellStyle name="Input [yellow] 3" xfId="3201" xr:uid="{00000000-0005-0000-0000-0000C7070000}"/>
    <cellStyle name="Input [yellow] 4" xfId="3202" xr:uid="{00000000-0005-0000-0000-0000C8070000}"/>
    <cellStyle name="Input [yellow] 4 2" xfId="4535" xr:uid="{00000000-0005-0000-0000-0000C9070000}"/>
    <cellStyle name="Input [yellow] 5" xfId="3203" xr:uid="{00000000-0005-0000-0000-0000CA070000}"/>
    <cellStyle name="Input [yellow] 5 2" xfId="4536" xr:uid="{00000000-0005-0000-0000-0000CB070000}"/>
    <cellStyle name="Input [yellow] 6" xfId="3199" xr:uid="{00000000-0005-0000-0000-0000CC070000}"/>
    <cellStyle name="Input [yellow] 6 2" xfId="4533" xr:uid="{00000000-0005-0000-0000-0000CD070000}"/>
    <cellStyle name="Input [yellow] 7" xfId="4126" xr:uid="{00000000-0005-0000-0000-0000CE070000}"/>
    <cellStyle name="Input 10" xfId="775" xr:uid="{00000000-0005-0000-0000-0000CF070000}"/>
    <cellStyle name="Input 10 2" xfId="3205" xr:uid="{00000000-0005-0000-0000-0000D0070000}"/>
    <cellStyle name="Input 10 2 2" xfId="4046" xr:uid="{00000000-0005-0000-0000-0000D1070000}"/>
    <cellStyle name="Input 10 3" xfId="3206" xr:uid="{00000000-0005-0000-0000-0000D2070000}"/>
    <cellStyle name="Input 10 3 2" xfId="4045" xr:uid="{00000000-0005-0000-0000-0000D3070000}"/>
    <cellStyle name="Input 10 4" xfId="3204" xr:uid="{00000000-0005-0000-0000-0000D4070000}"/>
    <cellStyle name="Input 10 4 2" xfId="4255" xr:uid="{00000000-0005-0000-0000-0000D5070000}"/>
    <cellStyle name="Input 11" xfId="776" xr:uid="{00000000-0005-0000-0000-0000D6070000}"/>
    <cellStyle name="Input 11 2" xfId="3208" xr:uid="{00000000-0005-0000-0000-0000D7070000}"/>
    <cellStyle name="Input 11 2 2" xfId="4043" xr:uid="{00000000-0005-0000-0000-0000D8070000}"/>
    <cellStyle name="Input 11 3" xfId="3209" xr:uid="{00000000-0005-0000-0000-0000D9070000}"/>
    <cellStyle name="Input 11 3 2" xfId="4042" xr:uid="{00000000-0005-0000-0000-0000DA070000}"/>
    <cellStyle name="Input 11 4" xfId="3207" xr:uid="{00000000-0005-0000-0000-0000DB070000}"/>
    <cellStyle name="Input 11 4 2" xfId="4044" xr:uid="{00000000-0005-0000-0000-0000DC070000}"/>
    <cellStyle name="Input 12" xfId="777" xr:uid="{00000000-0005-0000-0000-0000DD070000}"/>
    <cellStyle name="Input 12 2" xfId="3211" xr:uid="{00000000-0005-0000-0000-0000DE070000}"/>
    <cellStyle name="Input 12 2 2" xfId="4041" xr:uid="{00000000-0005-0000-0000-0000DF070000}"/>
    <cellStyle name="Input 12 3" xfId="3212" xr:uid="{00000000-0005-0000-0000-0000E0070000}"/>
    <cellStyle name="Input 12 3 2" xfId="4040" xr:uid="{00000000-0005-0000-0000-0000E1070000}"/>
    <cellStyle name="Input 12 4" xfId="3210" xr:uid="{00000000-0005-0000-0000-0000E2070000}"/>
    <cellStyle name="Input 12 4 2" xfId="4049" xr:uid="{00000000-0005-0000-0000-0000E3070000}"/>
    <cellStyle name="Input 13" xfId="778" xr:uid="{00000000-0005-0000-0000-0000E4070000}"/>
    <cellStyle name="Input 13 2" xfId="3214" xr:uid="{00000000-0005-0000-0000-0000E5070000}"/>
    <cellStyle name="Input 13 2 2" xfId="4038" xr:uid="{00000000-0005-0000-0000-0000E6070000}"/>
    <cellStyle name="Input 13 3" xfId="3215" xr:uid="{00000000-0005-0000-0000-0000E7070000}"/>
    <cellStyle name="Input 13 3 2" xfId="4037" xr:uid="{00000000-0005-0000-0000-0000E8070000}"/>
    <cellStyle name="Input 13 4" xfId="3213" xr:uid="{00000000-0005-0000-0000-0000E9070000}"/>
    <cellStyle name="Input 13 4 2" xfId="4039" xr:uid="{00000000-0005-0000-0000-0000EA070000}"/>
    <cellStyle name="Input 14" xfId="779" xr:uid="{00000000-0005-0000-0000-0000EB070000}"/>
    <cellStyle name="Input 14 2" xfId="3217" xr:uid="{00000000-0005-0000-0000-0000EC070000}"/>
    <cellStyle name="Input 14 2 2" xfId="4035" xr:uid="{00000000-0005-0000-0000-0000ED070000}"/>
    <cellStyle name="Input 14 3" xfId="3218" xr:uid="{00000000-0005-0000-0000-0000EE070000}"/>
    <cellStyle name="Input 14 3 2" xfId="4253" xr:uid="{00000000-0005-0000-0000-0000EF070000}"/>
    <cellStyle name="Input 14 4" xfId="3216" xr:uid="{00000000-0005-0000-0000-0000F0070000}"/>
    <cellStyle name="Input 14 4 2" xfId="4036" xr:uid="{00000000-0005-0000-0000-0000F1070000}"/>
    <cellStyle name="Input 15" xfId="3219" xr:uid="{00000000-0005-0000-0000-0000F2070000}"/>
    <cellStyle name="Input 15 2" xfId="4254" xr:uid="{00000000-0005-0000-0000-0000F3070000}"/>
    <cellStyle name="Input 16" xfId="3220" xr:uid="{00000000-0005-0000-0000-0000F4070000}"/>
    <cellStyle name="Input 16 2" xfId="4034" xr:uid="{00000000-0005-0000-0000-0000F5070000}"/>
    <cellStyle name="Input 17" xfId="3221" xr:uid="{00000000-0005-0000-0000-0000F6070000}"/>
    <cellStyle name="Input 17 2" xfId="4252" xr:uid="{00000000-0005-0000-0000-0000F7070000}"/>
    <cellStyle name="Input 18" xfId="3222" xr:uid="{00000000-0005-0000-0000-0000F8070000}"/>
    <cellStyle name="Input 18 2" xfId="4033" xr:uid="{00000000-0005-0000-0000-0000F9070000}"/>
    <cellStyle name="Input 19" xfId="3223" xr:uid="{00000000-0005-0000-0000-0000FA070000}"/>
    <cellStyle name="Input 19 2" xfId="4032" xr:uid="{00000000-0005-0000-0000-0000FB070000}"/>
    <cellStyle name="Input 2" xfId="780" xr:uid="{00000000-0005-0000-0000-0000FC070000}"/>
    <cellStyle name="Input 2 2" xfId="3225" xr:uid="{00000000-0005-0000-0000-0000FD070000}"/>
    <cellStyle name="Input 2 2 2" xfId="4030" xr:uid="{00000000-0005-0000-0000-0000FE070000}"/>
    <cellStyle name="Input 2 3" xfId="3226" xr:uid="{00000000-0005-0000-0000-0000FF070000}"/>
    <cellStyle name="Input 2 3 2" xfId="4029" xr:uid="{00000000-0005-0000-0000-000000080000}"/>
    <cellStyle name="Input 2 4" xfId="3224" xr:uid="{00000000-0005-0000-0000-000001080000}"/>
    <cellStyle name="Input 2 4 2" xfId="4031" xr:uid="{00000000-0005-0000-0000-000002080000}"/>
    <cellStyle name="Input 20" xfId="3227" xr:uid="{00000000-0005-0000-0000-000003080000}"/>
    <cellStyle name="Input 20 2" xfId="4048" xr:uid="{00000000-0005-0000-0000-000004080000}"/>
    <cellStyle name="Input 21" xfId="3228" xr:uid="{00000000-0005-0000-0000-000005080000}"/>
    <cellStyle name="Input 21 2" xfId="4028" xr:uid="{00000000-0005-0000-0000-000006080000}"/>
    <cellStyle name="Input 22" xfId="3229" xr:uid="{00000000-0005-0000-0000-000007080000}"/>
    <cellStyle name="Input 22 2" xfId="4027" xr:uid="{00000000-0005-0000-0000-000008080000}"/>
    <cellStyle name="Input 23" xfId="3230" xr:uid="{00000000-0005-0000-0000-000009080000}"/>
    <cellStyle name="Input 23 2" xfId="4026" xr:uid="{00000000-0005-0000-0000-00000A080000}"/>
    <cellStyle name="Input 24" xfId="3231" xr:uid="{00000000-0005-0000-0000-00000B080000}"/>
    <cellStyle name="Input 24 2" xfId="4025" xr:uid="{00000000-0005-0000-0000-00000C080000}"/>
    <cellStyle name="Input 25" xfId="3232" xr:uid="{00000000-0005-0000-0000-00000D080000}"/>
    <cellStyle name="Input 25 2" xfId="4024" xr:uid="{00000000-0005-0000-0000-00000E080000}"/>
    <cellStyle name="Input 26" xfId="3233" xr:uid="{00000000-0005-0000-0000-00000F080000}"/>
    <cellStyle name="Input 26 2" xfId="4023" xr:uid="{00000000-0005-0000-0000-000010080000}"/>
    <cellStyle name="Input 27" xfId="3234" xr:uid="{00000000-0005-0000-0000-000011080000}"/>
    <cellStyle name="Input 27 2" xfId="4022" xr:uid="{00000000-0005-0000-0000-000012080000}"/>
    <cellStyle name="Input 28" xfId="3235" xr:uid="{00000000-0005-0000-0000-000013080000}"/>
    <cellStyle name="Input 28 2" xfId="4250" xr:uid="{00000000-0005-0000-0000-000014080000}"/>
    <cellStyle name="Input 29" xfId="3236" xr:uid="{00000000-0005-0000-0000-000015080000}"/>
    <cellStyle name="Input 29 2" xfId="4251" xr:uid="{00000000-0005-0000-0000-000016080000}"/>
    <cellStyle name="Input 3" xfId="781" xr:uid="{00000000-0005-0000-0000-000017080000}"/>
    <cellStyle name="Input 3 2" xfId="3238" xr:uid="{00000000-0005-0000-0000-000018080000}"/>
    <cellStyle name="Input 3 2 2" xfId="4249" xr:uid="{00000000-0005-0000-0000-000019080000}"/>
    <cellStyle name="Input 3 3" xfId="3239" xr:uid="{00000000-0005-0000-0000-00001A080000}"/>
    <cellStyle name="Input 3 3 2" xfId="4020" xr:uid="{00000000-0005-0000-0000-00001B080000}"/>
    <cellStyle name="Input 3 4" xfId="3237" xr:uid="{00000000-0005-0000-0000-00001C080000}"/>
    <cellStyle name="Input 3 4 2" xfId="4021" xr:uid="{00000000-0005-0000-0000-00001D080000}"/>
    <cellStyle name="Input 30" xfId="3240" xr:uid="{00000000-0005-0000-0000-00001E080000}"/>
    <cellStyle name="Input 30 2" xfId="4019" xr:uid="{00000000-0005-0000-0000-00001F080000}"/>
    <cellStyle name="Input 31" xfId="3241" xr:uid="{00000000-0005-0000-0000-000020080000}"/>
    <cellStyle name="Input 31 2" xfId="4018" xr:uid="{00000000-0005-0000-0000-000021080000}"/>
    <cellStyle name="Input 32" xfId="3242" xr:uid="{00000000-0005-0000-0000-000022080000}"/>
    <cellStyle name="Input 32 2" xfId="4017" xr:uid="{00000000-0005-0000-0000-000023080000}"/>
    <cellStyle name="Input 33" xfId="4177" xr:uid="{00000000-0005-0000-0000-000024080000}"/>
    <cellStyle name="Input 34" xfId="4175" xr:uid="{00000000-0005-0000-0000-000025080000}"/>
    <cellStyle name="Input 4" xfId="782" xr:uid="{00000000-0005-0000-0000-000026080000}"/>
    <cellStyle name="Input 4 2" xfId="3244" xr:uid="{00000000-0005-0000-0000-000027080000}"/>
    <cellStyle name="Input 4 2 2" xfId="4047" xr:uid="{00000000-0005-0000-0000-000028080000}"/>
    <cellStyle name="Input 4 3" xfId="3245" xr:uid="{00000000-0005-0000-0000-000029080000}"/>
    <cellStyle name="Input 4 3 2" xfId="4015" xr:uid="{00000000-0005-0000-0000-00002A080000}"/>
    <cellStyle name="Input 4 4" xfId="3243" xr:uid="{00000000-0005-0000-0000-00002B080000}"/>
    <cellStyle name="Input 4 4 2" xfId="4016" xr:uid="{00000000-0005-0000-0000-00002C080000}"/>
    <cellStyle name="Input 5" xfId="783" xr:uid="{00000000-0005-0000-0000-00002D080000}"/>
    <cellStyle name="Input 5 2" xfId="3247" xr:uid="{00000000-0005-0000-0000-00002E080000}"/>
    <cellStyle name="Input 5 2 2" xfId="4013" xr:uid="{00000000-0005-0000-0000-00002F080000}"/>
    <cellStyle name="Input 5 3" xfId="3248" xr:uid="{00000000-0005-0000-0000-000030080000}"/>
    <cellStyle name="Input 5 3 2" xfId="4012" xr:uid="{00000000-0005-0000-0000-000031080000}"/>
    <cellStyle name="Input 5 4" xfId="3246" xr:uid="{00000000-0005-0000-0000-000032080000}"/>
    <cellStyle name="Input 5 4 2" xfId="4014" xr:uid="{00000000-0005-0000-0000-000033080000}"/>
    <cellStyle name="Input 6" xfId="784" xr:uid="{00000000-0005-0000-0000-000034080000}"/>
    <cellStyle name="Input 6 2" xfId="3250" xr:uid="{00000000-0005-0000-0000-000035080000}"/>
    <cellStyle name="Input 6 2 2" xfId="4010" xr:uid="{00000000-0005-0000-0000-000036080000}"/>
    <cellStyle name="Input 6 3" xfId="3251" xr:uid="{00000000-0005-0000-0000-000037080000}"/>
    <cellStyle name="Input 6 3 2" xfId="4009" xr:uid="{00000000-0005-0000-0000-000038080000}"/>
    <cellStyle name="Input 6 4" xfId="3249" xr:uid="{00000000-0005-0000-0000-000039080000}"/>
    <cellStyle name="Input 6 4 2" xfId="4011" xr:uid="{00000000-0005-0000-0000-00003A080000}"/>
    <cellStyle name="Input 7" xfId="785" xr:uid="{00000000-0005-0000-0000-00003B080000}"/>
    <cellStyle name="Input 7 2" xfId="3253" xr:uid="{00000000-0005-0000-0000-00003C080000}"/>
    <cellStyle name="Input 7 2 2" xfId="4248" xr:uid="{00000000-0005-0000-0000-00003D080000}"/>
    <cellStyle name="Input 7 3" xfId="3254" xr:uid="{00000000-0005-0000-0000-00003E080000}"/>
    <cellStyle name="Input 7 3 2" xfId="4008" xr:uid="{00000000-0005-0000-0000-00003F080000}"/>
    <cellStyle name="Input 7 4" xfId="3252" xr:uid="{00000000-0005-0000-0000-000040080000}"/>
    <cellStyle name="Input 7 4 2" xfId="4247" xr:uid="{00000000-0005-0000-0000-000041080000}"/>
    <cellStyle name="Input 8" xfId="786" xr:uid="{00000000-0005-0000-0000-000042080000}"/>
    <cellStyle name="Input 8 2" xfId="3256" xr:uid="{00000000-0005-0000-0000-000043080000}"/>
    <cellStyle name="Input 8 2 2" xfId="4007" xr:uid="{00000000-0005-0000-0000-000044080000}"/>
    <cellStyle name="Input 8 3" xfId="3257" xr:uid="{00000000-0005-0000-0000-000045080000}"/>
    <cellStyle name="Input 8 3 2" xfId="4006" xr:uid="{00000000-0005-0000-0000-000046080000}"/>
    <cellStyle name="Input 8 4" xfId="3255" xr:uid="{00000000-0005-0000-0000-000047080000}"/>
    <cellStyle name="Input 8 4 2" xfId="4246" xr:uid="{00000000-0005-0000-0000-000048080000}"/>
    <cellStyle name="Input 9" xfId="787" xr:uid="{00000000-0005-0000-0000-000049080000}"/>
    <cellStyle name="Input 9 2" xfId="3259" xr:uid="{00000000-0005-0000-0000-00004A080000}"/>
    <cellStyle name="Input 9 2 2" xfId="4004" xr:uid="{00000000-0005-0000-0000-00004B080000}"/>
    <cellStyle name="Input 9 3" xfId="3260" xr:uid="{00000000-0005-0000-0000-00004C080000}"/>
    <cellStyle name="Input 9 3 2" xfId="4003" xr:uid="{00000000-0005-0000-0000-00004D080000}"/>
    <cellStyle name="Input 9 4" xfId="3258" xr:uid="{00000000-0005-0000-0000-00004E080000}"/>
    <cellStyle name="Input 9 4 2" xfId="4005" xr:uid="{00000000-0005-0000-0000-00004F080000}"/>
    <cellStyle name="Integer" xfId="3261" xr:uid="{00000000-0005-0000-0000-000050080000}"/>
    <cellStyle name="Komma_Europe" xfId="3262" xr:uid="{00000000-0005-0000-0000-000051080000}"/>
    <cellStyle name="l,Bold&quot;&amp;18BBb_x0001_" xfId="1304" xr:uid="{00000000-0005-0000-0000-000052080000}"/>
    <cellStyle name="Leadsheet" xfId="788" xr:uid="{00000000-0005-0000-0000-000053080000}"/>
    <cellStyle name="Leadsheet 2" xfId="3263" xr:uid="{00000000-0005-0000-0000-000054080000}"/>
    <cellStyle name="Leadsheet 2 2" xfId="4537" xr:uid="{00000000-0005-0000-0000-000055080000}"/>
    <cellStyle name="LINEAL - Style2" xfId="3264" xr:uid="{00000000-0005-0000-0000-000056080000}"/>
    <cellStyle name="LINEAL - Style2 2" xfId="4002" xr:uid="{00000000-0005-0000-0000-000057080000}"/>
    <cellStyle name="Link Currency (0)" xfId="1305" xr:uid="{00000000-0005-0000-0000-000058080000}"/>
    <cellStyle name="Link Currency (0) 2" xfId="3266" xr:uid="{00000000-0005-0000-0000-000059080000}"/>
    <cellStyle name="Link Currency (0) 3" xfId="3265" xr:uid="{00000000-0005-0000-0000-00005A080000}"/>
    <cellStyle name="Link Currency (2)" xfId="1306" xr:uid="{00000000-0005-0000-0000-00005B080000}"/>
    <cellStyle name="Link Currency (2) 2" xfId="3268" xr:uid="{00000000-0005-0000-0000-00005C080000}"/>
    <cellStyle name="Link Currency (2) 3" xfId="3267" xr:uid="{00000000-0005-0000-0000-00005D080000}"/>
    <cellStyle name="Link Units (0)" xfId="1307" xr:uid="{00000000-0005-0000-0000-00005E080000}"/>
    <cellStyle name="Link Units (0) 2" xfId="3270" xr:uid="{00000000-0005-0000-0000-00005F080000}"/>
    <cellStyle name="Link Units (0) 3" xfId="3269" xr:uid="{00000000-0005-0000-0000-000060080000}"/>
    <cellStyle name="Link Units (1)" xfId="1308" xr:uid="{00000000-0005-0000-0000-000061080000}"/>
    <cellStyle name="Link Units (1) 2" xfId="3272" xr:uid="{00000000-0005-0000-0000-000062080000}"/>
    <cellStyle name="Link Units (1) 3" xfId="3271" xr:uid="{00000000-0005-0000-0000-000063080000}"/>
    <cellStyle name="Link Units (2)" xfId="1309" xr:uid="{00000000-0005-0000-0000-000064080000}"/>
    <cellStyle name="Link Units (2) 2" xfId="3274" xr:uid="{00000000-0005-0000-0000-000065080000}"/>
    <cellStyle name="Link Units (2) 3" xfId="3273" xr:uid="{00000000-0005-0000-0000-000066080000}"/>
    <cellStyle name="Linked Cell" xfId="1195" builtinId="24" customBuiltin="1"/>
    <cellStyle name="Linked Cell 10" xfId="789" xr:uid="{00000000-0005-0000-0000-000068080000}"/>
    <cellStyle name="Linked Cell 11" xfId="790" xr:uid="{00000000-0005-0000-0000-000069080000}"/>
    <cellStyle name="Linked Cell 12" xfId="791" xr:uid="{00000000-0005-0000-0000-00006A080000}"/>
    <cellStyle name="Linked Cell 13" xfId="792" xr:uid="{00000000-0005-0000-0000-00006B080000}"/>
    <cellStyle name="Linked Cell 14" xfId="793" xr:uid="{00000000-0005-0000-0000-00006C080000}"/>
    <cellStyle name="Linked Cell 15" xfId="3275" xr:uid="{00000000-0005-0000-0000-00006D080000}"/>
    <cellStyle name="Linked Cell 2" xfId="794" xr:uid="{00000000-0005-0000-0000-00006E080000}"/>
    <cellStyle name="Linked Cell 2 2" xfId="3277" xr:uid="{00000000-0005-0000-0000-00006F080000}"/>
    <cellStyle name="Linked Cell 2 3" xfId="3276" xr:uid="{00000000-0005-0000-0000-000070080000}"/>
    <cellStyle name="Linked Cell 3" xfId="795" xr:uid="{00000000-0005-0000-0000-000071080000}"/>
    <cellStyle name="Linked Cell 4" xfId="796" xr:uid="{00000000-0005-0000-0000-000072080000}"/>
    <cellStyle name="Linked Cell 5" xfId="797" xr:uid="{00000000-0005-0000-0000-000073080000}"/>
    <cellStyle name="Linked Cell 6" xfId="798" xr:uid="{00000000-0005-0000-0000-000074080000}"/>
    <cellStyle name="Linked Cell 7" xfId="799" xr:uid="{00000000-0005-0000-0000-000075080000}"/>
    <cellStyle name="Linked Cell 8" xfId="800" xr:uid="{00000000-0005-0000-0000-000076080000}"/>
    <cellStyle name="Linked Cell 9" xfId="801" xr:uid="{00000000-0005-0000-0000-000077080000}"/>
    <cellStyle name="M" xfId="1310" xr:uid="{00000000-0005-0000-0000-000078080000}"/>
    <cellStyle name="M 2" xfId="3278" xr:uid="{00000000-0005-0000-0000-000079080000}"/>
    <cellStyle name="M 2 2" xfId="4538" xr:uid="{00000000-0005-0000-0000-00007A080000}"/>
    <cellStyle name="M 3" xfId="4199" xr:uid="{00000000-0005-0000-0000-00007B080000}"/>
    <cellStyle name="Milliers [0]_laroux" xfId="3279" xr:uid="{00000000-0005-0000-0000-00007C080000}"/>
    <cellStyle name="Milliers_laroux" xfId="3280" xr:uid="{00000000-0005-0000-0000-00007D080000}"/>
    <cellStyle name="Model" xfId="1445" xr:uid="{00000000-0005-0000-0000-00007E080000}"/>
    <cellStyle name="Model 2" xfId="3282" xr:uid="{00000000-0005-0000-0000-00007F080000}"/>
    <cellStyle name="Model 3" xfId="3281" xr:uid="{00000000-0005-0000-0000-000080080000}"/>
    <cellStyle name="Monétaire [0]_laroux" xfId="3283" xr:uid="{00000000-0005-0000-0000-000081080000}"/>
    <cellStyle name="Monétaire_laroux" xfId="3284" xr:uid="{00000000-0005-0000-0000-000082080000}"/>
    <cellStyle name="Month Year" xfId="3285" xr:uid="{00000000-0005-0000-0000-000083080000}"/>
    <cellStyle name="Month Year F" xfId="3286" xr:uid="{00000000-0005-0000-0000-000084080000}"/>
    <cellStyle name="Month Year S" xfId="3287" xr:uid="{00000000-0005-0000-0000-000085080000}"/>
    <cellStyle name="Month Year T" xfId="3288" xr:uid="{00000000-0005-0000-0000-000086080000}"/>
    <cellStyle name="Neutral" xfId="1215" builtinId="28" customBuiltin="1"/>
    <cellStyle name="Neutral 10" xfId="802" xr:uid="{00000000-0005-0000-0000-000088080000}"/>
    <cellStyle name="Neutral 11" xfId="803" xr:uid="{00000000-0005-0000-0000-000089080000}"/>
    <cellStyle name="Neutral 12" xfId="804" xr:uid="{00000000-0005-0000-0000-00008A080000}"/>
    <cellStyle name="Neutral 13" xfId="805" xr:uid="{00000000-0005-0000-0000-00008B080000}"/>
    <cellStyle name="Neutral 14" xfId="806" xr:uid="{00000000-0005-0000-0000-00008C080000}"/>
    <cellStyle name="Neutral 15" xfId="3289" xr:uid="{00000000-0005-0000-0000-00008D080000}"/>
    <cellStyle name="Neutral 2" xfId="807" xr:uid="{00000000-0005-0000-0000-00008E080000}"/>
    <cellStyle name="Neutral 2 2" xfId="3291" xr:uid="{00000000-0005-0000-0000-00008F080000}"/>
    <cellStyle name="Neutral 2 3" xfId="3290" xr:uid="{00000000-0005-0000-0000-000090080000}"/>
    <cellStyle name="Neutral 3" xfId="808" xr:uid="{00000000-0005-0000-0000-000091080000}"/>
    <cellStyle name="Neutral 4" xfId="809" xr:uid="{00000000-0005-0000-0000-000092080000}"/>
    <cellStyle name="Neutral 5" xfId="810" xr:uid="{00000000-0005-0000-0000-000093080000}"/>
    <cellStyle name="Neutral 6" xfId="811" xr:uid="{00000000-0005-0000-0000-000094080000}"/>
    <cellStyle name="Neutral 7" xfId="812" xr:uid="{00000000-0005-0000-0000-000095080000}"/>
    <cellStyle name="Neutral 8" xfId="813" xr:uid="{00000000-0005-0000-0000-000096080000}"/>
    <cellStyle name="Neutral 9" xfId="814" xr:uid="{00000000-0005-0000-0000-000097080000}"/>
    <cellStyle name="New" xfId="1311" xr:uid="{00000000-0005-0000-0000-000098080000}"/>
    <cellStyle name="New Times Roman" xfId="815" xr:uid="{00000000-0005-0000-0000-000099080000}"/>
    <cellStyle name="Nɯrmal_Consulting" xfId="1312" xr:uid="{00000000-0005-0000-0000-00009A080000}"/>
    <cellStyle name="no dec" xfId="816" xr:uid="{00000000-0005-0000-0000-00009B080000}"/>
    <cellStyle name="no dec 10" xfId="817" xr:uid="{00000000-0005-0000-0000-00009C080000}"/>
    <cellStyle name="no dec 2" xfId="818" xr:uid="{00000000-0005-0000-0000-00009D080000}"/>
    <cellStyle name="no dec 2 2" xfId="819" xr:uid="{00000000-0005-0000-0000-00009E080000}"/>
    <cellStyle name="no dec 2 3" xfId="820" xr:uid="{00000000-0005-0000-0000-00009F080000}"/>
    <cellStyle name="no dec 2 4" xfId="821" xr:uid="{00000000-0005-0000-0000-0000A0080000}"/>
    <cellStyle name="no dec 2 5" xfId="822" xr:uid="{00000000-0005-0000-0000-0000A1080000}"/>
    <cellStyle name="no dec 3" xfId="823" xr:uid="{00000000-0005-0000-0000-0000A2080000}"/>
    <cellStyle name="no dec 4" xfId="824" xr:uid="{00000000-0005-0000-0000-0000A3080000}"/>
    <cellStyle name="no dec 5" xfId="825" xr:uid="{00000000-0005-0000-0000-0000A4080000}"/>
    <cellStyle name="no dec 6" xfId="826" xr:uid="{00000000-0005-0000-0000-0000A5080000}"/>
    <cellStyle name="no dec 7" xfId="827" xr:uid="{00000000-0005-0000-0000-0000A6080000}"/>
    <cellStyle name="no dec 8" xfId="828" xr:uid="{00000000-0005-0000-0000-0000A7080000}"/>
    <cellStyle name="no dec 9" xfId="829" xr:uid="{00000000-0005-0000-0000-0000A8080000}"/>
    <cellStyle name="no dec_FAM GTEF_Lead 31.7.10" xfId="830" xr:uid="{00000000-0005-0000-0000-0000A9080000}"/>
    <cellStyle name="Nor}al" xfId="3292" xr:uid="{00000000-0005-0000-0000-0000AA080000}"/>
    <cellStyle name="Normal" xfId="0" builtinId="0"/>
    <cellStyle name="Normal - Style1" xfId="831" xr:uid="{00000000-0005-0000-0000-0000AC080000}"/>
    <cellStyle name="Normal - Style1 10" xfId="832" xr:uid="{00000000-0005-0000-0000-0000AD080000}"/>
    <cellStyle name="Normal - Style1 11" xfId="3294" xr:uid="{00000000-0005-0000-0000-0000AE080000}"/>
    <cellStyle name="Normal - Style1 12" xfId="3293" xr:uid="{00000000-0005-0000-0000-0000AF080000}"/>
    <cellStyle name="Normal - Style1 2" xfId="833" xr:uid="{00000000-0005-0000-0000-0000B0080000}"/>
    <cellStyle name="Normal - Style1 2 2" xfId="3296" xr:uid="{00000000-0005-0000-0000-0000B1080000}"/>
    <cellStyle name="Normal - Style1 2 3" xfId="3295" xr:uid="{00000000-0005-0000-0000-0000B2080000}"/>
    <cellStyle name="Normal - Style1 3" xfId="834" xr:uid="{00000000-0005-0000-0000-0000B3080000}"/>
    <cellStyle name="Normal - Style1 4" xfId="835" xr:uid="{00000000-0005-0000-0000-0000B4080000}"/>
    <cellStyle name="Normal - Style1 5" xfId="836" xr:uid="{00000000-0005-0000-0000-0000B5080000}"/>
    <cellStyle name="Normal - Style1 6" xfId="837" xr:uid="{00000000-0005-0000-0000-0000B6080000}"/>
    <cellStyle name="Normal - Style1 7" xfId="838" xr:uid="{00000000-0005-0000-0000-0000B7080000}"/>
    <cellStyle name="Normal - Style1 8" xfId="839" xr:uid="{00000000-0005-0000-0000-0000B8080000}"/>
    <cellStyle name="Normal - Style1 9" xfId="840" xr:uid="{00000000-0005-0000-0000-0000B9080000}"/>
    <cellStyle name="Normal - Style1_FAM GTEF_Lead 31.7.10" xfId="841" xr:uid="{00000000-0005-0000-0000-0000BA080000}"/>
    <cellStyle name="Normal - Style2" xfId="1313" xr:uid="{00000000-0005-0000-0000-0000BB080000}"/>
    <cellStyle name="Normal - Style3" xfId="1314" xr:uid="{00000000-0005-0000-0000-0000BC080000}"/>
    <cellStyle name="Normal - Style4" xfId="1315" xr:uid="{00000000-0005-0000-0000-0000BD080000}"/>
    <cellStyle name="Normal - Style5" xfId="1316" xr:uid="{00000000-0005-0000-0000-0000BE080000}"/>
    <cellStyle name="Normal - Style6" xfId="1317" xr:uid="{00000000-0005-0000-0000-0000BF080000}"/>
    <cellStyle name="Normal - Style7" xfId="1318" xr:uid="{00000000-0005-0000-0000-0000C0080000}"/>
    <cellStyle name="Normal - Style8" xfId="1319" xr:uid="{00000000-0005-0000-0000-0000C1080000}"/>
    <cellStyle name="Normal [-]" xfId="3297" xr:uid="{00000000-0005-0000-0000-0000C2080000}"/>
    <cellStyle name="Normal [0]" xfId="3298" xr:uid="{00000000-0005-0000-0000-0000C3080000}"/>
    <cellStyle name="Normal 10" xfId="842" xr:uid="{00000000-0005-0000-0000-0000C4080000}"/>
    <cellStyle name="Normal 10 2" xfId="843" xr:uid="{00000000-0005-0000-0000-0000C5080000}"/>
    <cellStyle name="Normal 10 2 2" xfId="1256" xr:uid="{00000000-0005-0000-0000-0000C6080000}"/>
    <cellStyle name="Normal 10 3" xfId="844" xr:uid="{00000000-0005-0000-0000-0000C7080000}"/>
    <cellStyle name="Normal 10 3 2" xfId="3300" xr:uid="{00000000-0005-0000-0000-0000C8080000}"/>
    <cellStyle name="Normal 10 4" xfId="3301" xr:uid="{00000000-0005-0000-0000-0000C9080000}"/>
    <cellStyle name="Normal 10 5" xfId="3299" xr:uid="{00000000-0005-0000-0000-0000CA080000}"/>
    <cellStyle name="Normal 10_FAM GTEF_Lead 31.7.10" xfId="845" xr:uid="{00000000-0005-0000-0000-0000CB080000}"/>
    <cellStyle name="Normal 100" xfId="3302" xr:uid="{00000000-0005-0000-0000-0000CC080000}"/>
    <cellStyle name="Normal 100 2" xfId="4539" xr:uid="{00000000-0005-0000-0000-0000CD080000}"/>
    <cellStyle name="Normal 101" xfId="3303" xr:uid="{00000000-0005-0000-0000-0000CE080000}"/>
    <cellStyle name="Normal 101 2" xfId="4540" xr:uid="{00000000-0005-0000-0000-0000CF080000}"/>
    <cellStyle name="Normal 102" xfId="3304" xr:uid="{00000000-0005-0000-0000-0000D0080000}"/>
    <cellStyle name="Normal 102 2" xfId="4541" xr:uid="{00000000-0005-0000-0000-0000D1080000}"/>
    <cellStyle name="Normal 103" xfId="3305" xr:uid="{00000000-0005-0000-0000-0000D2080000}"/>
    <cellStyle name="Normal 103 2" xfId="4542" xr:uid="{00000000-0005-0000-0000-0000D3080000}"/>
    <cellStyle name="Normal 104" xfId="3306" xr:uid="{00000000-0005-0000-0000-0000D4080000}"/>
    <cellStyle name="Normal 104 2" xfId="4543" xr:uid="{00000000-0005-0000-0000-0000D5080000}"/>
    <cellStyle name="Normal 105" xfId="3307" xr:uid="{00000000-0005-0000-0000-0000D6080000}"/>
    <cellStyle name="Normal 105 2" xfId="4544" xr:uid="{00000000-0005-0000-0000-0000D7080000}"/>
    <cellStyle name="Normal 106" xfId="3308" xr:uid="{00000000-0005-0000-0000-0000D8080000}"/>
    <cellStyle name="Normal 106 2" xfId="4545" xr:uid="{00000000-0005-0000-0000-0000D9080000}"/>
    <cellStyle name="Normal 107" xfId="3309" xr:uid="{00000000-0005-0000-0000-0000DA080000}"/>
    <cellStyle name="Normal 107 2" xfId="4546" xr:uid="{00000000-0005-0000-0000-0000DB080000}"/>
    <cellStyle name="Normal 108" xfId="3310" xr:uid="{00000000-0005-0000-0000-0000DC080000}"/>
    <cellStyle name="Normal 108 2" xfId="4547" xr:uid="{00000000-0005-0000-0000-0000DD080000}"/>
    <cellStyle name="Normal 109" xfId="3311" xr:uid="{00000000-0005-0000-0000-0000DE080000}"/>
    <cellStyle name="Normal 109 2" xfId="4548" xr:uid="{00000000-0005-0000-0000-0000DF080000}"/>
    <cellStyle name="Normal 11" xfId="846" xr:uid="{00000000-0005-0000-0000-0000E0080000}"/>
    <cellStyle name="Normal 11 2" xfId="847" xr:uid="{00000000-0005-0000-0000-0000E1080000}"/>
    <cellStyle name="Normal 11 3" xfId="3313" xr:uid="{00000000-0005-0000-0000-0000E2080000}"/>
    <cellStyle name="Normal 11 4" xfId="3312" xr:uid="{00000000-0005-0000-0000-0000E3080000}"/>
    <cellStyle name="Normal 110" xfId="3314" xr:uid="{00000000-0005-0000-0000-0000E4080000}"/>
    <cellStyle name="Normal 110 2" xfId="4549" xr:uid="{00000000-0005-0000-0000-0000E5080000}"/>
    <cellStyle name="Normal 111" xfId="3315" xr:uid="{00000000-0005-0000-0000-0000E6080000}"/>
    <cellStyle name="Normal 111 2" xfId="4550" xr:uid="{00000000-0005-0000-0000-0000E7080000}"/>
    <cellStyle name="Normal 112" xfId="3316" xr:uid="{00000000-0005-0000-0000-0000E8080000}"/>
    <cellStyle name="Normal 112 2" xfId="4551" xr:uid="{00000000-0005-0000-0000-0000E9080000}"/>
    <cellStyle name="Normal 113" xfId="3317" xr:uid="{00000000-0005-0000-0000-0000EA080000}"/>
    <cellStyle name="Normal 113 2" xfId="4552" xr:uid="{00000000-0005-0000-0000-0000EB080000}"/>
    <cellStyle name="Normal 114" xfId="3318" xr:uid="{00000000-0005-0000-0000-0000EC080000}"/>
    <cellStyle name="Normal 114 2" xfId="4553" xr:uid="{00000000-0005-0000-0000-0000ED080000}"/>
    <cellStyle name="Normal 115" xfId="3319" xr:uid="{00000000-0005-0000-0000-0000EE080000}"/>
    <cellStyle name="Normal 115 2" xfId="4554" xr:uid="{00000000-0005-0000-0000-0000EF080000}"/>
    <cellStyle name="Normal 116" xfId="3320" xr:uid="{00000000-0005-0000-0000-0000F0080000}"/>
    <cellStyle name="Normal 116 2" xfId="4555" xr:uid="{00000000-0005-0000-0000-0000F1080000}"/>
    <cellStyle name="Normal 117" xfId="3321" xr:uid="{00000000-0005-0000-0000-0000F2080000}"/>
    <cellStyle name="Normal 117 2" xfId="4556" xr:uid="{00000000-0005-0000-0000-0000F3080000}"/>
    <cellStyle name="Normal 118" xfId="3322" xr:uid="{00000000-0005-0000-0000-0000F4080000}"/>
    <cellStyle name="Normal 118 2" xfId="4557" xr:uid="{00000000-0005-0000-0000-0000F5080000}"/>
    <cellStyle name="Normal 119" xfId="3323" xr:uid="{00000000-0005-0000-0000-0000F6080000}"/>
    <cellStyle name="Normal 119 2" xfId="4558" xr:uid="{00000000-0005-0000-0000-0000F7080000}"/>
    <cellStyle name="Normal 12" xfId="848" xr:uid="{00000000-0005-0000-0000-0000F8080000}"/>
    <cellStyle name="Normal 12 2" xfId="849" xr:uid="{00000000-0005-0000-0000-0000F9080000}"/>
    <cellStyle name="Normal 12 2 2" xfId="1359" xr:uid="{00000000-0005-0000-0000-0000FA080000}"/>
    <cellStyle name="Normal 12 2 3" xfId="3325" xr:uid="{00000000-0005-0000-0000-0000FB080000}"/>
    <cellStyle name="Normal 12 3" xfId="3326" xr:uid="{00000000-0005-0000-0000-0000FC080000}"/>
    <cellStyle name="Normal 12 4" xfId="3324" xr:uid="{00000000-0005-0000-0000-0000FD080000}"/>
    <cellStyle name="Normal 120" xfId="2533" xr:uid="{00000000-0005-0000-0000-0000FE080000}"/>
    <cellStyle name="Normal 120 2" xfId="3327" xr:uid="{00000000-0005-0000-0000-0000FF080000}"/>
    <cellStyle name="Normal 121" xfId="3328" xr:uid="{00000000-0005-0000-0000-000000090000}"/>
    <cellStyle name="Normal 121 2" xfId="4559" xr:uid="{00000000-0005-0000-0000-000001090000}"/>
    <cellStyle name="Normal 122" xfId="3329" xr:uid="{00000000-0005-0000-0000-000002090000}"/>
    <cellStyle name="Normal 123" xfId="3330" xr:uid="{00000000-0005-0000-0000-000003090000}"/>
    <cellStyle name="Normal 124" xfId="2534" xr:uid="{00000000-0005-0000-0000-000004090000}"/>
    <cellStyle name="Normal 125" xfId="4000" xr:uid="{00000000-0005-0000-0000-000005090000}"/>
    <cellStyle name="Normal 126" xfId="4673" xr:uid="{00000000-0005-0000-0000-000006090000}"/>
    <cellStyle name="Normal 13" xfId="850" xr:uid="{00000000-0005-0000-0000-000007090000}"/>
    <cellStyle name="Normal 13 2" xfId="851" xr:uid="{00000000-0005-0000-0000-000008090000}"/>
    <cellStyle name="Normal 13 3" xfId="3331" xr:uid="{00000000-0005-0000-0000-000009090000}"/>
    <cellStyle name="Normal 14" xfId="852" xr:uid="{00000000-0005-0000-0000-00000A090000}"/>
    <cellStyle name="Normal 14 2" xfId="3333" xr:uid="{00000000-0005-0000-0000-00000B090000}"/>
    <cellStyle name="Normal 14 3" xfId="3334" xr:uid="{00000000-0005-0000-0000-00000C090000}"/>
    <cellStyle name="Normal 14 4" xfId="3332" xr:uid="{00000000-0005-0000-0000-00000D090000}"/>
    <cellStyle name="Normal 15" xfId="1257" xr:uid="{00000000-0005-0000-0000-00000E090000}"/>
    <cellStyle name="Normal 15 2" xfId="3336" xr:uid="{00000000-0005-0000-0000-00000F090000}"/>
    <cellStyle name="Normal 15 3" xfId="3337" xr:uid="{00000000-0005-0000-0000-000010090000}"/>
    <cellStyle name="Normal 15 4" xfId="3335" xr:uid="{00000000-0005-0000-0000-000011090000}"/>
    <cellStyle name="Normal 16" xfId="853" xr:uid="{00000000-0005-0000-0000-000012090000}"/>
    <cellStyle name="Normal 16 2" xfId="3339" xr:uid="{00000000-0005-0000-0000-000013090000}"/>
    <cellStyle name="Normal 16 3" xfId="3338" xr:uid="{00000000-0005-0000-0000-000014090000}"/>
    <cellStyle name="Normal 17" xfId="854" xr:uid="{00000000-0005-0000-0000-000015090000}"/>
    <cellStyle name="Normal 17 2" xfId="3341" xr:uid="{00000000-0005-0000-0000-000016090000}"/>
    <cellStyle name="Normal 17 3" xfId="3340" xr:uid="{00000000-0005-0000-0000-000017090000}"/>
    <cellStyle name="Normal 18" xfId="855" xr:uid="{00000000-0005-0000-0000-000018090000}"/>
    <cellStyle name="Normal 18 2" xfId="3343" xr:uid="{00000000-0005-0000-0000-000019090000}"/>
    <cellStyle name="Normal 18 3" xfId="3342" xr:uid="{00000000-0005-0000-0000-00001A090000}"/>
    <cellStyle name="Normal 19" xfId="856" xr:uid="{00000000-0005-0000-0000-00001B090000}"/>
    <cellStyle name="Normal 19 2" xfId="3345" xr:uid="{00000000-0005-0000-0000-00001C090000}"/>
    <cellStyle name="Normal 19 3" xfId="3344" xr:uid="{00000000-0005-0000-0000-00001D090000}"/>
    <cellStyle name="Normal 2" xfId="857" xr:uid="{00000000-0005-0000-0000-00001E090000}"/>
    <cellStyle name="Normal 2 10" xfId="858" xr:uid="{00000000-0005-0000-0000-00001F090000}"/>
    <cellStyle name="Normal 2 11" xfId="859" xr:uid="{00000000-0005-0000-0000-000020090000}"/>
    <cellStyle name="Normal 2 12" xfId="1254" xr:uid="{00000000-0005-0000-0000-000021090000}"/>
    <cellStyle name="Normal 2 13" xfId="1320" xr:uid="{00000000-0005-0000-0000-000022090000}"/>
    <cellStyle name="Normal 2 13 2" xfId="3347" xr:uid="{00000000-0005-0000-0000-000023090000}"/>
    <cellStyle name="Normal 2 13 2 2" xfId="4560" xr:uid="{00000000-0005-0000-0000-000024090000}"/>
    <cellStyle name="Normal 2 14" xfId="3346" xr:uid="{00000000-0005-0000-0000-000025090000}"/>
    <cellStyle name="Normal 2 2" xfId="860" xr:uid="{00000000-0005-0000-0000-000026090000}"/>
    <cellStyle name="Normal 2 2 10" xfId="861" xr:uid="{00000000-0005-0000-0000-000027090000}"/>
    <cellStyle name="Normal 2 2 10 2" xfId="3348" xr:uid="{00000000-0005-0000-0000-000028090000}"/>
    <cellStyle name="Normal 2 2 11" xfId="3349" xr:uid="{00000000-0005-0000-0000-000029090000}"/>
    <cellStyle name="Normal 2 2 2" xfId="862" xr:uid="{00000000-0005-0000-0000-00002A090000}"/>
    <cellStyle name="Normal 2 2 2 10" xfId="3351" xr:uid="{00000000-0005-0000-0000-00002B090000}"/>
    <cellStyle name="Normal 2 2 2 11" xfId="3350" xr:uid="{00000000-0005-0000-0000-00002C090000}"/>
    <cellStyle name="Normal 2 2 2 2" xfId="863" xr:uid="{00000000-0005-0000-0000-00002D090000}"/>
    <cellStyle name="Normal 2 2 2 3" xfId="864" xr:uid="{00000000-0005-0000-0000-00002E090000}"/>
    <cellStyle name="Normal 2 2 2 4" xfId="865" xr:uid="{00000000-0005-0000-0000-00002F090000}"/>
    <cellStyle name="Normal 2 2 2 5" xfId="866" xr:uid="{00000000-0005-0000-0000-000030090000}"/>
    <cellStyle name="Normal 2 2 2 6" xfId="867" xr:uid="{00000000-0005-0000-0000-000031090000}"/>
    <cellStyle name="Normal 2 2 2 7" xfId="868" xr:uid="{00000000-0005-0000-0000-000032090000}"/>
    <cellStyle name="Normal 2 2 2 8" xfId="869" xr:uid="{00000000-0005-0000-0000-000033090000}"/>
    <cellStyle name="Normal 2 2 2 9" xfId="870" xr:uid="{00000000-0005-0000-0000-000034090000}"/>
    <cellStyle name="Normal 2 2 3" xfId="871" xr:uid="{00000000-0005-0000-0000-000035090000}"/>
    <cellStyle name="Normal 2 2 4" xfId="872" xr:uid="{00000000-0005-0000-0000-000036090000}"/>
    <cellStyle name="Normal 2 2 4 2" xfId="3353" xr:uid="{00000000-0005-0000-0000-000037090000}"/>
    <cellStyle name="Normal 2 2 4 3" xfId="3352" xr:uid="{00000000-0005-0000-0000-000038090000}"/>
    <cellStyle name="Normal 2 2 5" xfId="873" xr:uid="{00000000-0005-0000-0000-000039090000}"/>
    <cellStyle name="Normal 2 2 5 2" xfId="3354" xr:uid="{00000000-0005-0000-0000-00003A090000}"/>
    <cellStyle name="Normal 2 2 6" xfId="874" xr:uid="{00000000-0005-0000-0000-00003B090000}"/>
    <cellStyle name="Normal 2 2 6 2" xfId="3355" xr:uid="{00000000-0005-0000-0000-00003C090000}"/>
    <cellStyle name="Normal 2 2 7" xfId="875" xr:uid="{00000000-0005-0000-0000-00003D090000}"/>
    <cellStyle name="Normal 2 2 7 2" xfId="3356" xr:uid="{00000000-0005-0000-0000-00003E090000}"/>
    <cellStyle name="Normal 2 2 8" xfId="876" xr:uid="{00000000-0005-0000-0000-00003F090000}"/>
    <cellStyle name="Normal 2 2 8 2" xfId="3357" xr:uid="{00000000-0005-0000-0000-000040090000}"/>
    <cellStyle name="Normal 2 2 9" xfId="877" xr:uid="{00000000-0005-0000-0000-000041090000}"/>
    <cellStyle name="Normal 2 2 9 2" xfId="3358" xr:uid="{00000000-0005-0000-0000-000042090000}"/>
    <cellStyle name="Normal 2 2_boi_WORKSHEET สค-ธค 51" xfId="1446" xr:uid="{00000000-0005-0000-0000-000043090000}"/>
    <cellStyle name="Normal 2 3" xfId="878" xr:uid="{00000000-0005-0000-0000-000044090000}"/>
    <cellStyle name="Normal 2 3 2" xfId="879" xr:uid="{00000000-0005-0000-0000-000045090000}"/>
    <cellStyle name="Normal 2 3 2 2" xfId="1447" xr:uid="{00000000-0005-0000-0000-000046090000}"/>
    <cellStyle name="Normal 2 3 2 3" xfId="1448" xr:uid="{00000000-0005-0000-0000-000047090000}"/>
    <cellStyle name="Normal 2 3 2 4" xfId="1449" xr:uid="{00000000-0005-0000-0000-000048090000}"/>
    <cellStyle name="Normal 2 3 2 5" xfId="1450" xr:uid="{00000000-0005-0000-0000-000049090000}"/>
    <cellStyle name="Normal 2 3 2 6" xfId="1451" xr:uid="{00000000-0005-0000-0000-00004A090000}"/>
    <cellStyle name="Normal 2 3 2 7" xfId="3361" xr:uid="{00000000-0005-0000-0000-00004B090000}"/>
    <cellStyle name="Normal 2 3 2 8" xfId="3360" xr:uid="{00000000-0005-0000-0000-00004C090000}"/>
    <cellStyle name="Normal 2 3 3" xfId="880" xr:uid="{00000000-0005-0000-0000-00004D090000}"/>
    <cellStyle name="Normal 2 3 3 2" xfId="3363" xr:uid="{00000000-0005-0000-0000-00004E090000}"/>
    <cellStyle name="Normal 2 3 3 3" xfId="3362" xr:uid="{00000000-0005-0000-0000-00004F090000}"/>
    <cellStyle name="Normal 2 3 4" xfId="881" xr:uid="{00000000-0005-0000-0000-000050090000}"/>
    <cellStyle name="Normal 2 3 4 2" xfId="3364" xr:uid="{00000000-0005-0000-0000-000051090000}"/>
    <cellStyle name="Normal 2 3 5" xfId="882" xr:uid="{00000000-0005-0000-0000-000052090000}"/>
    <cellStyle name="Normal 2 3 5 2" xfId="3365" xr:uid="{00000000-0005-0000-0000-000053090000}"/>
    <cellStyle name="Normal 2 3 6" xfId="1452" xr:uid="{00000000-0005-0000-0000-000054090000}"/>
    <cellStyle name="Normal 2 3 7" xfId="1453" xr:uid="{00000000-0005-0000-0000-000055090000}"/>
    <cellStyle name="Normal 2 3 8" xfId="2525" xr:uid="{00000000-0005-0000-0000-000056090000}"/>
    <cellStyle name="Normal 2 3 9" xfId="3359" xr:uid="{00000000-0005-0000-0000-000057090000}"/>
    <cellStyle name="Normal 2 3_เช็ครับ 03-53" xfId="1454" xr:uid="{00000000-0005-0000-0000-000058090000}"/>
    <cellStyle name="Normal 2 4" xfId="883" xr:uid="{00000000-0005-0000-0000-000059090000}"/>
    <cellStyle name="Normal 2 4 2" xfId="1321" xr:uid="{00000000-0005-0000-0000-00005A090000}"/>
    <cellStyle name="Normal 2 4 2 2" xfId="3368" xr:uid="{00000000-0005-0000-0000-00005B090000}"/>
    <cellStyle name="Normal 2 4 2 3" xfId="3367" xr:uid="{00000000-0005-0000-0000-00005C090000}"/>
    <cellStyle name="Normal 2 4 2 3 2" xfId="4561" xr:uid="{00000000-0005-0000-0000-00005D090000}"/>
    <cellStyle name="Normal 2 4 3" xfId="3369" xr:uid="{00000000-0005-0000-0000-00005E090000}"/>
    <cellStyle name="Normal 2 4 3 2" xfId="4562" xr:uid="{00000000-0005-0000-0000-00005F090000}"/>
    <cellStyle name="Normal 2 4 4" xfId="3370" xr:uid="{00000000-0005-0000-0000-000060090000}"/>
    <cellStyle name="Normal 2 4 5" xfId="3366" xr:uid="{00000000-0005-0000-0000-000061090000}"/>
    <cellStyle name="Normal 2 5" xfId="884" xr:uid="{00000000-0005-0000-0000-000062090000}"/>
    <cellStyle name="Normal 2 5 2" xfId="3372" xr:uid="{00000000-0005-0000-0000-000063090000}"/>
    <cellStyle name="Normal 2 5 2 2" xfId="4563" xr:uid="{00000000-0005-0000-0000-000064090000}"/>
    <cellStyle name="Normal 2 5 3" xfId="3373" xr:uid="{00000000-0005-0000-0000-000065090000}"/>
    <cellStyle name="Normal 2 5 4" xfId="3371" xr:uid="{00000000-0005-0000-0000-000066090000}"/>
    <cellStyle name="Normal 2 6" xfId="885" xr:uid="{00000000-0005-0000-0000-000067090000}"/>
    <cellStyle name="Normal 2 6 2" xfId="3375" xr:uid="{00000000-0005-0000-0000-000068090000}"/>
    <cellStyle name="Normal 2 6 3" xfId="3374" xr:uid="{00000000-0005-0000-0000-000069090000}"/>
    <cellStyle name="Normal 2 7" xfId="886" xr:uid="{00000000-0005-0000-0000-00006A090000}"/>
    <cellStyle name="Normal 2 7 2" xfId="3377" xr:uid="{00000000-0005-0000-0000-00006B090000}"/>
    <cellStyle name="Normal 2 7 3" xfId="3376" xr:uid="{00000000-0005-0000-0000-00006C090000}"/>
    <cellStyle name="Normal 2 8" xfId="887" xr:uid="{00000000-0005-0000-0000-00006D090000}"/>
    <cellStyle name="Normal 2 8 2" xfId="3379" xr:uid="{00000000-0005-0000-0000-00006E090000}"/>
    <cellStyle name="Normal 2 8 3" xfId="3378" xr:uid="{00000000-0005-0000-0000-00006F090000}"/>
    <cellStyle name="Normal 2 9" xfId="888" xr:uid="{00000000-0005-0000-0000-000070090000}"/>
    <cellStyle name="Normal 2 9 2" xfId="3380" xr:uid="{00000000-0005-0000-0000-000071090000}"/>
    <cellStyle name="Normal 2_11110000 เงินสด 5309" xfId="889" xr:uid="{00000000-0005-0000-0000-000072090000}"/>
    <cellStyle name="Normal 20" xfId="890" xr:uid="{00000000-0005-0000-0000-000073090000}"/>
    <cellStyle name="Normal 20 2" xfId="1455" xr:uid="{00000000-0005-0000-0000-000074090000}"/>
    <cellStyle name="Normal 20 2 2" xfId="3383" xr:uid="{00000000-0005-0000-0000-000075090000}"/>
    <cellStyle name="Normal 20 2 3" xfId="3384" xr:uid="{00000000-0005-0000-0000-000076090000}"/>
    <cellStyle name="Normal 20 2 4" xfId="3382" xr:uid="{00000000-0005-0000-0000-000077090000}"/>
    <cellStyle name="Normal 20 3" xfId="3385" xr:uid="{00000000-0005-0000-0000-000078090000}"/>
    <cellStyle name="Normal 20 4" xfId="3386" xr:uid="{00000000-0005-0000-0000-000079090000}"/>
    <cellStyle name="Normal 20 5" xfId="3381" xr:uid="{00000000-0005-0000-0000-00007A090000}"/>
    <cellStyle name="Normal 21" xfId="891" xr:uid="{00000000-0005-0000-0000-00007B090000}"/>
    <cellStyle name="Normal 219" xfId="3998" xr:uid="{00000000-0005-0000-0000-00007C090000}"/>
    <cellStyle name="Normal 22" xfId="892" xr:uid="{00000000-0005-0000-0000-00007D090000}"/>
    <cellStyle name="Normal 22 2" xfId="3388" xr:uid="{00000000-0005-0000-0000-00007E090000}"/>
    <cellStyle name="Normal 22 2 2" xfId="4564" xr:uid="{00000000-0005-0000-0000-00007F090000}"/>
    <cellStyle name="Normal 22 3" xfId="3387" xr:uid="{00000000-0005-0000-0000-000080090000}"/>
    <cellStyle name="Normal 22 4" xfId="4127" xr:uid="{00000000-0005-0000-0000-000081090000}"/>
    <cellStyle name="Normal 23" xfId="893" xr:uid="{00000000-0005-0000-0000-000082090000}"/>
    <cellStyle name="Normal 23 2" xfId="3390" xr:uid="{00000000-0005-0000-0000-000083090000}"/>
    <cellStyle name="Normal 23 3" xfId="3389" xr:uid="{00000000-0005-0000-0000-000084090000}"/>
    <cellStyle name="Normal 24" xfId="1358" xr:uid="{00000000-0005-0000-0000-000085090000}"/>
    <cellStyle name="Normal 24 2" xfId="1365" xr:uid="{00000000-0005-0000-0000-000086090000}"/>
    <cellStyle name="Normal 24 2 2" xfId="3391" xr:uid="{00000000-0005-0000-0000-000087090000}"/>
    <cellStyle name="Normal 24 3" xfId="3392" xr:uid="{00000000-0005-0000-0000-000088090000}"/>
    <cellStyle name="Normal 24 3 2" xfId="4565" xr:uid="{00000000-0005-0000-0000-000089090000}"/>
    <cellStyle name="Normal 24 4" xfId="4202" xr:uid="{00000000-0005-0000-0000-00008A090000}"/>
    <cellStyle name="Normal 25" xfId="2523" xr:uid="{00000000-0005-0000-0000-00008B090000}"/>
    <cellStyle name="Normal 25 2" xfId="3394" xr:uid="{00000000-0005-0000-0000-00008C090000}"/>
    <cellStyle name="Normal 25 3" xfId="3393" xr:uid="{00000000-0005-0000-0000-00008D090000}"/>
    <cellStyle name="Normal 26" xfId="3395" xr:uid="{00000000-0005-0000-0000-00008E090000}"/>
    <cellStyle name="Normal 26 2" xfId="3396" xr:uid="{00000000-0005-0000-0000-00008F090000}"/>
    <cellStyle name="Normal 261" xfId="1456" xr:uid="{00000000-0005-0000-0000-000090090000}"/>
    <cellStyle name="Normal 27" xfId="1360" xr:uid="{00000000-0005-0000-0000-000091090000}"/>
    <cellStyle name="Normal 27 2" xfId="3398" xr:uid="{00000000-0005-0000-0000-000092090000}"/>
    <cellStyle name="Normal 27 3" xfId="3397" xr:uid="{00000000-0005-0000-0000-000093090000}"/>
    <cellStyle name="Normal 28" xfId="1362" xr:uid="{00000000-0005-0000-0000-000094090000}"/>
    <cellStyle name="Normal 28 2" xfId="3400" xr:uid="{00000000-0005-0000-0000-000095090000}"/>
    <cellStyle name="Normal 28 3" xfId="3399" xr:uid="{00000000-0005-0000-0000-000096090000}"/>
    <cellStyle name="Normal 29" xfId="1369" xr:uid="{00000000-0005-0000-0000-000097090000}"/>
    <cellStyle name="Normal 29 2" xfId="3402" xr:uid="{00000000-0005-0000-0000-000098090000}"/>
    <cellStyle name="Normal 29 3" xfId="3401" xr:uid="{00000000-0005-0000-0000-000099090000}"/>
    <cellStyle name="Normal 3" xfId="894" xr:uid="{00000000-0005-0000-0000-00009A090000}"/>
    <cellStyle name="Normal 3 10" xfId="895" xr:uid="{00000000-0005-0000-0000-00009B090000}"/>
    <cellStyle name="Normal 3 10 2" xfId="3404" xr:uid="{00000000-0005-0000-0000-00009C090000}"/>
    <cellStyle name="Normal 3 11" xfId="896" xr:uid="{00000000-0005-0000-0000-00009D090000}"/>
    <cellStyle name="Normal 3 12" xfId="3405" xr:uid="{00000000-0005-0000-0000-00009E090000}"/>
    <cellStyle name="Normal 3 13" xfId="3403" xr:uid="{00000000-0005-0000-0000-00009F090000}"/>
    <cellStyle name="Normal 3 2" xfId="897" xr:uid="{00000000-0005-0000-0000-0000A0090000}"/>
    <cellStyle name="Normal 3 2 10" xfId="3407" xr:uid="{00000000-0005-0000-0000-0000A1090000}"/>
    <cellStyle name="Normal 3 2 11" xfId="3406" xr:uid="{00000000-0005-0000-0000-0000A2090000}"/>
    <cellStyle name="Normal 3 2 2" xfId="898" xr:uid="{00000000-0005-0000-0000-0000A3090000}"/>
    <cellStyle name="Normal 3 2 3" xfId="899" xr:uid="{00000000-0005-0000-0000-0000A4090000}"/>
    <cellStyle name="Normal 3 2 4" xfId="900" xr:uid="{00000000-0005-0000-0000-0000A5090000}"/>
    <cellStyle name="Normal 3 2 5" xfId="901" xr:uid="{00000000-0005-0000-0000-0000A6090000}"/>
    <cellStyle name="Normal 3 2 6" xfId="902" xr:uid="{00000000-0005-0000-0000-0000A7090000}"/>
    <cellStyle name="Normal 3 2 7" xfId="903" xr:uid="{00000000-0005-0000-0000-0000A8090000}"/>
    <cellStyle name="Normal 3 2 8" xfId="904" xr:uid="{00000000-0005-0000-0000-0000A9090000}"/>
    <cellStyle name="Normal 3 2 9" xfId="905" xr:uid="{00000000-0005-0000-0000-0000AA090000}"/>
    <cellStyle name="Normal 3 2_FAM GTEF_Lead 31.7.10" xfId="906" xr:uid="{00000000-0005-0000-0000-0000AB090000}"/>
    <cellStyle name="Normal 3 3" xfId="907" xr:uid="{00000000-0005-0000-0000-0000AC090000}"/>
    <cellStyle name="Normal 3 3 2" xfId="1457" xr:uid="{00000000-0005-0000-0000-0000AD090000}"/>
    <cellStyle name="Normal 3 3 3" xfId="3409" xr:uid="{00000000-0005-0000-0000-0000AE090000}"/>
    <cellStyle name="Normal 3 3 4" xfId="3408" xr:uid="{00000000-0005-0000-0000-0000AF090000}"/>
    <cellStyle name="Normal 3 4" xfId="908" xr:uid="{00000000-0005-0000-0000-0000B0090000}"/>
    <cellStyle name="Normal 3 4 2" xfId="3411" xr:uid="{00000000-0005-0000-0000-0000B1090000}"/>
    <cellStyle name="Normal 3 4 3" xfId="3410" xr:uid="{00000000-0005-0000-0000-0000B2090000}"/>
    <cellStyle name="Normal 3 5" xfId="909" xr:uid="{00000000-0005-0000-0000-0000B3090000}"/>
    <cellStyle name="Normal 3 5 2" xfId="3413" xr:uid="{00000000-0005-0000-0000-0000B4090000}"/>
    <cellStyle name="Normal 3 5 3" xfId="3412" xr:uid="{00000000-0005-0000-0000-0000B5090000}"/>
    <cellStyle name="Normal 3 6" xfId="910" xr:uid="{00000000-0005-0000-0000-0000B6090000}"/>
    <cellStyle name="Normal 3 6 2" xfId="3414" xr:uid="{00000000-0005-0000-0000-0000B7090000}"/>
    <cellStyle name="Normal 3 7" xfId="911" xr:uid="{00000000-0005-0000-0000-0000B8090000}"/>
    <cellStyle name="Normal 3 7 2" xfId="3415" xr:uid="{00000000-0005-0000-0000-0000B9090000}"/>
    <cellStyle name="Normal 3 8" xfId="912" xr:uid="{00000000-0005-0000-0000-0000BA090000}"/>
    <cellStyle name="Normal 3 8 2" xfId="3416" xr:uid="{00000000-0005-0000-0000-0000BB090000}"/>
    <cellStyle name="Normal 3 9" xfId="913" xr:uid="{00000000-0005-0000-0000-0000BC090000}"/>
    <cellStyle name="Normal 3 9 2" xfId="3417" xr:uid="{00000000-0005-0000-0000-0000BD090000}"/>
    <cellStyle name="Normal 3_2007_Conso Mtech Group (8 co)" xfId="1458" xr:uid="{00000000-0005-0000-0000-0000BE090000}"/>
    <cellStyle name="Normal 30" xfId="3418" xr:uid="{00000000-0005-0000-0000-0000BF090000}"/>
    <cellStyle name="Normal 30 2" xfId="3419" xr:uid="{00000000-0005-0000-0000-0000C0090000}"/>
    <cellStyle name="Normal 31" xfId="1459" xr:uid="{00000000-0005-0000-0000-0000C1090000}"/>
    <cellStyle name="Normal 31 2" xfId="3421" xr:uid="{00000000-0005-0000-0000-0000C2090000}"/>
    <cellStyle name="Normal 31 3" xfId="3420" xr:uid="{00000000-0005-0000-0000-0000C3090000}"/>
    <cellStyle name="Normal 32" xfId="3422" xr:uid="{00000000-0005-0000-0000-0000C4090000}"/>
    <cellStyle name="Normal 33" xfId="3423" xr:uid="{00000000-0005-0000-0000-0000C5090000}"/>
    <cellStyle name="Normal 34" xfId="3424" xr:uid="{00000000-0005-0000-0000-0000C6090000}"/>
    <cellStyle name="Normal 35" xfId="3425" xr:uid="{00000000-0005-0000-0000-0000C7090000}"/>
    <cellStyle name="Normal 36" xfId="3426" xr:uid="{00000000-0005-0000-0000-0000C8090000}"/>
    <cellStyle name="Normal 37" xfId="3427" xr:uid="{00000000-0005-0000-0000-0000C9090000}"/>
    <cellStyle name="Normal 38" xfId="3428" xr:uid="{00000000-0005-0000-0000-0000CA090000}"/>
    <cellStyle name="Normal 39" xfId="3429" xr:uid="{00000000-0005-0000-0000-0000CB090000}"/>
    <cellStyle name="Normal 4" xfId="914" xr:uid="{00000000-0005-0000-0000-0000CC090000}"/>
    <cellStyle name="Normal 4 2" xfId="915" xr:uid="{00000000-0005-0000-0000-0000CD090000}"/>
    <cellStyle name="Normal 4 2 2" xfId="3432" xr:uid="{00000000-0005-0000-0000-0000CE090000}"/>
    <cellStyle name="Normal 4 2 3" xfId="3431" xr:uid="{00000000-0005-0000-0000-0000CF090000}"/>
    <cellStyle name="Normal 4 3" xfId="916" xr:uid="{00000000-0005-0000-0000-0000D0090000}"/>
    <cellStyle name="Normal 4 3 2" xfId="3434" xr:uid="{00000000-0005-0000-0000-0000D1090000}"/>
    <cellStyle name="Normal 4 3 3" xfId="3435" xr:uid="{00000000-0005-0000-0000-0000D2090000}"/>
    <cellStyle name="Normal 4 3 4" xfId="3433" xr:uid="{00000000-0005-0000-0000-0000D3090000}"/>
    <cellStyle name="Normal 4 4" xfId="917" xr:uid="{00000000-0005-0000-0000-0000D4090000}"/>
    <cellStyle name="Normal 4 4 2" xfId="3437" xr:uid="{00000000-0005-0000-0000-0000D5090000}"/>
    <cellStyle name="Normal 4 4 3" xfId="3436" xr:uid="{00000000-0005-0000-0000-0000D6090000}"/>
    <cellStyle name="Normal 4 5" xfId="918" xr:uid="{00000000-0005-0000-0000-0000D7090000}"/>
    <cellStyle name="Normal 4 6" xfId="1460" xr:uid="{00000000-0005-0000-0000-0000D8090000}"/>
    <cellStyle name="Normal 4 7" xfId="3438" xr:uid="{00000000-0005-0000-0000-0000D9090000}"/>
    <cellStyle name="Normal 4 8" xfId="3430" xr:uid="{00000000-0005-0000-0000-0000DA090000}"/>
    <cellStyle name="Normal 4_WP-I-AGRI 31.08.53" xfId="919" xr:uid="{00000000-0005-0000-0000-0000DB090000}"/>
    <cellStyle name="Normal 40" xfId="3439" xr:uid="{00000000-0005-0000-0000-0000DC090000}"/>
    <cellStyle name="Normal 41" xfId="3440" xr:uid="{00000000-0005-0000-0000-0000DD090000}"/>
    <cellStyle name="Normal 42" xfId="3441" xr:uid="{00000000-0005-0000-0000-0000DE090000}"/>
    <cellStyle name="Normal 43" xfId="3442" xr:uid="{00000000-0005-0000-0000-0000DF090000}"/>
    <cellStyle name="Normal 44" xfId="3443" xr:uid="{00000000-0005-0000-0000-0000E0090000}"/>
    <cellStyle name="Normal 45" xfId="3444" xr:uid="{00000000-0005-0000-0000-0000E1090000}"/>
    <cellStyle name="Normal 46" xfId="3445" xr:uid="{00000000-0005-0000-0000-0000E2090000}"/>
    <cellStyle name="Normal 47" xfId="3446" xr:uid="{00000000-0005-0000-0000-0000E3090000}"/>
    <cellStyle name="Normal 48" xfId="3447" xr:uid="{00000000-0005-0000-0000-0000E4090000}"/>
    <cellStyle name="Normal 49" xfId="3448" xr:uid="{00000000-0005-0000-0000-0000E5090000}"/>
    <cellStyle name="Normal 5" xfId="1245" xr:uid="{00000000-0005-0000-0000-0000E6090000}"/>
    <cellStyle name="Normal 5 10" xfId="920" xr:uid="{00000000-0005-0000-0000-0000E7090000}"/>
    <cellStyle name="Normal 5 11" xfId="921" xr:uid="{00000000-0005-0000-0000-0000E8090000}"/>
    <cellStyle name="Normal 5 11 2" xfId="3449" xr:uid="{00000000-0005-0000-0000-0000E9090000}"/>
    <cellStyle name="Normal 5 12" xfId="3450" xr:uid="{00000000-0005-0000-0000-0000EA090000}"/>
    <cellStyle name="Normal 5 12 2" xfId="4566" xr:uid="{00000000-0005-0000-0000-0000EB090000}"/>
    <cellStyle name="Normal 5 13" xfId="4187" xr:uid="{00000000-0005-0000-0000-0000EC090000}"/>
    <cellStyle name="Normal 5 2" xfId="922" xr:uid="{00000000-0005-0000-0000-0000ED090000}"/>
    <cellStyle name="Normal 5 2 2" xfId="1461" xr:uid="{00000000-0005-0000-0000-0000EE090000}"/>
    <cellStyle name="Normal 5 3" xfId="923" xr:uid="{00000000-0005-0000-0000-0000EF090000}"/>
    <cellStyle name="Normal 5 3 2" xfId="3451" xr:uid="{00000000-0005-0000-0000-0000F0090000}"/>
    <cellStyle name="Normal 5 4" xfId="924" xr:uid="{00000000-0005-0000-0000-0000F1090000}"/>
    <cellStyle name="Normal 5 4 2" xfId="3452" xr:uid="{00000000-0005-0000-0000-0000F2090000}"/>
    <cellStyle name="Normal 5 5" xfId="925" xr:uid="{00000000-0005-0000-0000-0000F3090000}"/>
    <cellStyle name="Normal 5 5 2" xfId="3453" xr:uid="{00000000-0005-0000-0000-0000F4090000}"/>
    <cellStyle name="Normal 5 6" xfId="926" xr:uid="{00000000-0005-0000-0000-0000F5090000}"/>
    <cellStyle name="Normal 5 6 2" xfId="3454" xr:uid="{00000000-0005-0000-0000-0000F6090000}"/>
    <cellStyle name="Normal 5 7" xfId="927" xr:uid="{00000000-0005-0000-0000-0000F7090000}"/>
    <cellStyle name="Normal 5 7 2" xfId="3455" xr:uid="{00000000-0005-0000-0000-0000F8090000}"/>
    <cellStyle name="Normal 5 8" xfId="928" xr:uid="{00000000-0005-0000-0000-0000F9090000}"/>
    <cellStyle name="Normal 5 8 2" xfId="3456" xr:uid="{00000000-0005-0000-0000-0000FA090000}"/>
    <cellStyle name="Normal 5 9" xfId="929" xr:uid="{00000000-0005-0000-0000-0000FB090000}"/>
    <cellStyle name="Normal 5 9 2" xfId="3457" xr:uid="{00000000-0005-0000-0000-0000FC090000}"/>
    <cellStyle name="Normal 5_Bulk _ Audit" xfId="1462" xr:uid="{00000000-0005-0000-0000-0000FD090000}"/>
    <cellStyle name="Normal 50" xfId="3458" xr:uid="{00000000-0005-0000-0000-0000FE090000}"/>
    <cellStyle name="Normal 51" xfId="3459" xr:uid="{00000000-0005-0000-0000-0000FF090000}"/>
    <cellStyle name="Normal 52" xfId="3460" xr:uid="{00000000-0005-0000-0000-0000000A0000}"/>
    <cellStyle name="Normal 53" xfId="3461" xr:uid="{00000000-0005-0000-0000-0000010A0000}"/>
    <cellStyle name="Normal 54" xfId="3462" xr:uid="{00000000-0005-0000-0000-0000020A0000}"/>
    <cellStyle name="Normal 55" xfId="3463" xr:uid="{00000000-0005-0000-0000-0000030A0000}"/>
    <cellStyle name="Normal 56" xfId="3464" xr:uid="{00000000-0005-0000-0000-0000040A0000}"/>
    <cellStyle name="Normal 57" xfId="1463" xr:uid="{00000000-0005-0000-0000-0000050A0000}"/>
    <cellStyle name="Normal 57 2" xfId="3466" xr:uid="{00000000-0005-0000-0000-0000060A0000}"/>
    <cellStyle name="Normal 57 3" xfId="3465" xr:uid="{00000000-0005-0000-0000-0000070A0000}"/>
    <cellStyle name="Normal 58" xfId="3467" xr:uid="{00000000-0005-0000-0000-0000080A0000}"/>
    <cellStyle name="Normal 59" xfId="3468" xr:uid="{00000000-0005-0000-0000-0000090A0000}"/>
    <cellStyle name="Normal 6" xfId="1246" xr:uid="{00000000-0005-0000-0000-00000A0A0000}"/>
    <cellStyle name="Normal 6 2" xfId="930" xr:uid="{00000000-0005-0000-0000-00000B0A0000}"/>
    <cellStyle name="Normal 6 2 2" xfId="3471" xr:uid="{00000000-0005-0000-0000-00000C0A0000}"/>
    <cellStyle name="Normal 6 2 3" xfId="3472" xr:uid="{00000000-0005-0000-0000-00000D0A0000}"/>
    <cellStyle name="Normal 6 2 4" xfId="3470" xr:uid="{00000000-0005-0000-0000-00000E0A0000}"/>
    <cellStyle name="Normal 6 3" xfId="3473" xr:uid="{00000000-0005-0000-0000-00000F0A0000}"/>
    <cellStyle name="Normal 6 4" xfId="3474" xr:uid="{00000000-0005-0000-0000-0000100A0000}"/>
    <cellStyle name="Normal 6 5" xfId="3475" xr:uid="{00000000-0005-0000-0000-0000110A0000}"/>
    <cellStyle name="Normal 6 5 2" xfId="4567" xr:uid="{00000000-0005-0000-0000-0000120A0000}"/>
    <cellStyle name="Normal 6 6" xfId="3469" xr:uid="{00000000-0005-0000-0000-0000130A0000}"/>
    <cellStyle name="Normal 6 7" xfId="4188" xr:uid="{00000000-0005-0000-0000-0000140A0000}"/>
    <cellStyle name="Normal 60" xfId="3476" xr:uid="{00000000-0005-0000-0000-0000150A0000}"/>
    <cellStyle name="Normal 61" xfId="3477" xr:uid="{00000000-0005-0000-0000-0000160A0000}"/>
    <cellStyle name="Normal 62" xfId="3478" xr:uid="{00000000-0005-0000-0000-0000170A0000}"/>
    <cellStyle name="Normal 63" xfId="3479" xr:uid="{00000000-0005-0000-0000-0000180A0000}"/>
    <cellStyle name="Normal 64" xfId="3480" xr:uid="{00000000-0005-0000-0000-0000190A0000}"/>
    <cellStyle name="Normal 65" xfId="3481" xr:uid="{00000000-0005-0000-0000-00001A0A0000}"/>
    <cellStyle name="Normal 66" xfId="3482" xr:uid="{00000000-0005-0000-0000-00001B0A0000}"/>
    <cellStyle name="Normal 67" xfId="3483" xr:uid="{00000000-0005-0000-0000-00001C0A0000}"/>
    <cellStyle name="Normal 68" xfId="3484" xr:uid="{00000000-0005-0000-0000-00001D0A0000}"/>
    <cellStyle name="Normal 69" xfId="3485" xr:uid="{00000000-0005-0000-0000-00001E0A0000}"/>
    <cellStyle name="Normal 7" xfId="931" xr:uid="{00000000-0005-0000-0000-00001F0A0000}"/>
    <cellStyle name="Normal 7 2" xfId="932" xr:uid="{00000000-0005-0000-0000-0000200A0000}"/>
    <cellStyle name="Normal 7 2 2" xfId="3488" xr:uid="{00000000-0005-0000-0000-0000210A0000}"/>
    <cellStyle name="Normal 7 2 3" xfId="3487" xr:uid="{00000000-0005-0000-0000-0000220A0000}"/>
    <cellStyle name="Normal 7 3" xfId="3489" xr:uid="{00000000-0005-0000-0000-0000230A0000}"/>
    <cellStyle name="Normal 7 4" xfId="3490" xr:uid="{00000000-0005-0000-0000-0000240A0000}"/>
    <cellStyle name="Normal 7 5" xfId="3486" xr:uid="{00000000-0005-0000-0000-0000250A0000}"/>
    <cellStyle name="Normal 70" xfId="3491" xr:uid="{00000000-0005-0000-0000-0000260A0000}"/>
    <cellStyle name="Normal 71" xfId="3492" xr:uid="{00000000-0005-0000-0000-0000270A0000}"/>
    <cellStyle name="Normal 72" xfId="3493" xr:uid="{00000000-0005-0000-0000-0000280A0000}"/>
    <cellStyle name="Normal 73" xfId="3494" xr:uid="{00000000-0005-0000-0000-0000290A0000}"/>
    <cellStyle name="Normal 74" xfId="3495" xr:uid="{00000000-0005-0000-0000-00002A0A0000}"/>
    <cellStyle name="Normal 75" xfId="3496" xr:uid="{00000000-0005-0000-0000-00002B0A0000}"/>
    <cellStyle name="Normal 76" xfId="3497" xr:uid="{00000000-0005-0000-0000-00002C0A0000}"/>
    <cellStyle name="Normal 77" xfId="3498" xr:uid="{00000000-0005-0000-0000-00002D0A0000}"/>
    <cellStyle name="Normal 78" xfId="3499" xr:uid="{00000000-0005-0000-0000-00002E0A0000}"/>
    <cellStyle name="Normal 79" xfId="3500" xr:uid="{00000000-0005-0000-0000-00002F0A0000}"/>
    <cellStyle name="Normal 8" xfId="1247" xr:uid="{00000000-0005-0000-0000-0000300A0000}"/>
    <cellStyle name="Normal 8 2" xfId="933" xr:uid="{00000000-0005-0000-0000-0000310A0000}"/>
    <cellStyle name="Normal 8 2 2" xfId="3503" xr:uid="{00000000-0005-0000-0000-0000320A0000}"/>
    <cellStyle name="Normal 8 2 3" xfId="3502" xr:uid="{00000000-0005-0000-0000-0000330A0000}"/>
    <cellStyle name="Normal 8 3" xfId="3504" xr:uid="{00000000-0005-0000-0000-0000340A0000}"/>
    <cellStyle name="Normal 8 4" xfId="3505" xr:uid="{00000000-0005-0000-0000-0000350A0000}"/>
    <cellStyle name="Normal 8 4 2" xfId="4568" xr:uid="{00000000-0005-0000-0000-0000360A0000}"/>
    <cellStyle name="Normal 8 5" xfId="3501" xr:uid="{00000000-0005-0000-0000-0000370A0000}"/>
    <cellStyle name="Normal 8 6" xfId="4189" xr:uid="{00000000-0005-0000-0000-0000380A0000}"/>
    <cellStyle name="Normal 80" xfId="3506" xr:uid="{00000000-0005-0000-0000-0000390A0000}"/>
    <cellStyle name="Normal 81" xfId="3507" xr:uid="{00000000-0005-0000-0000-00003A0A0000}"/>
    <cellStyle name="Normal 82" xfId="3508" xr:uid="{00000000-0005-0000-0000-00003B0A0000}"/>
    <cellStyle name="Normal 82 2" xfId="4569" xr:uid="{00000000-0005-0000-0000-00003C0A0000}"/>
    <cellStyle name="Normal 83" xfId="3509" xr:uid="{00000000-0005-0000-0000-00003D0A0000}"/>
    <cellStyle name="Normal 83 2" xfId="4570" xr:uid="{00000000-0005-0000-0000-00003E0A0000}"/>
    <cellStyle name="Normal 84" xfId="3510" xr:uid="{00000000-0005-0000-0000-00003F0A0000}"/>
    <cellStyle name="Normal 84 2" xfId="4571" xr:uid="{00000000-0005-0000-0000-0000400A0000}"/>
    <cellStyle name="Normal 85" xfId="3511" xr:uid="{00000000-0005-0000-0000-0000410A0000}"/>
    <cellStyle name="Normal 85 2" xfId="4572" xr:uid="{00000000-0005-0000-0000-0000420A0000}"/>
    <cellStyle name="Normal 86" xfId="3512" xr:uid="{00000000-0005-0000-0000-0000430A0000}"/>
    <cellStyle name="Normal 86 2" xfId="4573" xr:uid="{00000000-0005-0000-0000-0000440A0000}"/>
    <cellStyle name="Normal 87" xfId="3513" xr:uid="{00000000-0005-0000-0000-0000450A0000}"/>
    <cellStyle name="Normal 87 2" xfId="4574" xr:uid="{00000000-0005-0000-0000-0000460A0000}"/>
    <cellStyle name="Normal 88" xfId="3514" xr:uid="{00000000-0005-0000-0000-0000470A0000}"/>
    <cellStyle name="Normal 88 2" xfId="4575" xr:uid="{00000000-0005-0000-0000-0000480A0000}"/>
    <cellStyle name="Normal 89" xfId="3515" xr:uid="{00000000-0005-0000-0000-0000490A0000}"/>
    <cellStyle name="Normal 89 2" xfId="4576" xr:uid="{00000000-0005-0000-0000-00004A0A0000}"/>
    <cellStyle name="Normal 9" xfId="1252" xr:uid="{00000000-0005-0000-0000-00004B0A0000}"/>
    <cellStyle name="Normal 9 2" xfId="934" xr:uid="{00000000-0005-0000-0000-00004C0A0000}"/>
    <cellStyle name="Normal 9 2 2" xfId="3516" xr:uid="{00000000-0005-0000-0000-00004D0A0000}"/>
    <cellStyle name="Normal 9 3" xfId="935" xr:uid="{00000000-0005-0000-0000-00004E0A0000}"/>
    <cellStyle name="Normal 9 4" xfId="3517" xr:uid="{00000000-0005-0000-0000-00004F0A0000}"/>
    <cellStyle name="Normal 9 4 2" xfId="4577" xr:uid="{00000000-0005-0000-0000-0000500A0000}"/>
    <cellStyle name="Normal 9 5" xfId="4194" xr:uid="{00000000-0005-0000-0000-0000510A0000}"/>
    <cellStyle name="Normal 90" xfId="3518" xr:uid="{00000000-0005-0000-0000-0000520A0000}"/>
    <cellStyle name="Normal 90 2" xfId="4578" xr:uid="{00000000-0005-0000-0000-0000530A0000}"/>
    <cellStyle name="Normal 91" xfId="3519" xr:uid="{00000000-0005-0000-0000-0000540A0000}"/>
    <cellStyle name="Normal 91 2" xfId="4579" xr:uid="{00000000-0005-0000-0000-0000550A0000}"/>
    <cellStyle name="Normal 92" xfId="3520" xr:uid="{00000000-0005-0000-0000-0000560A0000}"/>
    <cellStyle name="Normal 92 2" xfId="4580" xr:uid="{00000000-0005-0000-0000-0000570A0000}"/>
    <cellStyle name="Normal 93" xfId="3521" xr:uid="{00000000-0005-0000-0000-0000580A0000}"/>
    <cellStyle name="Normal 93 2" xfId="4581" xr:uid="{00000000-0005-0000-0000-0000590A0000}"/>
    <cellStyle name="Normal 94" xfId="3522" xr:uid="{00000000-0005-0000-0000-00005A0A0000}"/>
    <cellStyle name="Normal 94 2" xfId="4582" xr:uid="{00000000-0005-0000-0000-00005B0A0000}"/>
    <cellStyle name="Normal 95" xfId="3523" xr:uid="{00000000-0005-0000-0000-00005C0A0000}"/>
    <cellStyle name="Normal 95 2" xfId="4583" xr:uid="{00000000-0005-0000-0000-00005D0A0000}"/>
    <cellStyle name="Normal 96" xfId="3524" xr:uid="{00000000-0005-0000-0000-00005E0A0000}"/>
    <cellStyle name="Normal 96 2" xfId="4584" xr:uid="{00000000-0005-0000-0000-00005F0A0000}"/>
    <cellStyle name="Normal 97" xfId="3525" xr:uid="{00000000-0005-0000-0000-0000600A0000}"/>
    <cellStyle name="Normal 97 2" xfId="4585" xr:uid="{00000000-0005-0000-0000-0000610A0000}"/>
    <cellStyle name="Normal 98" xfId="3526" xr:uid="{00000000-0005-0000-0000-0000620A0000}"/>
    <cellStyle name="Normal 98 2" xfId="4586" xr:uid="{00000000-0005-0000-0000-0000630A0000}"/>
    <cellStyle name="Normal 99" xfId="3527" xr:uid="{00000000-0005-0000-0000-0000640A0000}"/>
    <cellStyle name="Normal 99 2" xfId="4587" xr:uid="{00000000-0005-0000-0000-0000650A0000}"/>
    <cellStyle name="Normal M" xfId="3528" xr:uid="{00000000-0005-0000-0000-0000660A0000}"/>
    <cellStyle name="Normal T" xfId="3529" xr:uid="{00000000-0005-0000-0000-0000670A0000}"/>
    <cellStyle name="Normal W" xfId="3530" xr:uid="{00000000-0005-0000-0000-0000680A0000}"/>
    <cellStyle name="Normal_EGCO_June10 TE" xfId="3999" xr:uid="{00000000-0005-0000-0000-0000690A0000}"/>
    <cellStyle name="Normale_9639A02C" xfId="1464" xr:uid="{00000000-0005-0000-0000-00006A0A0000}"/>
    <cellStyle name="NormalGB" xfId="3531" xr:uid="{00000000-0005-0000-0000-00006B0A0000}"/>
    <cellStyle name="NormalGB 2" xfId="3532" xr:uid="{00000000-0005-0000-0000-00006C0A0000}"/>
    <cellStyle name="Note 10" xfId="936" xr:uid="{00000000-0005-0000-0000-00006D0A0000}"/>
    <cellStyle name="Note 10 2" xfId="3533" xr:uid="{00000000-0005-0000-0000-00006E0A0000}"/>
    <cellStyle name="Note 11" xfId="937" xr:uid="{00000000-0005-0000-0000-00006F0A0000}"/>
    <cellStyle name="Note 11 2" xfId="3534" xr:uid="{00000000-0005-0000-0000-0000700A0000}"/>
    <cellStyle name="Note 12" xfId="938" xr:uid="{00000000-0005-0000-0000-0000710A0000}"/>
    <cellStyle name="Note 12 2" xfId="3535" xr:uid="{00000000-0005-0000-0000-0000720A0000}"/>
    <cellStyle name="Note 13" xfId="939" xr:uid="{00000000-0005-0000-0000-0000730A0000}"/>
    <cellStyle name="Note 13 2" xfId="3536" xr:uid="{00000000-0005-0000-0000-0000740A0000}"/>
    <cellStyle name="Note 14" xfId="940" xr:uid="{00000000-0005-0000-0000-0000750A0000}"/>
    <cellStyle name="Note 14 2" xfId="3537" xr:uid="{00000000-0005-0000-0000-0000760A0000}"/>
    <cellStyle name="Note 15" xfId="941" xr:uid="{00000000-0005-0000-0000-0000770A0000}"/>
    <cellStyle name="Note 15 2" xfId="3538" xr:uid="{00000000-0005-0000-0000-0000780A0000}"/>
    <cellStyle name="Note 16" xfId="942" xr:uid="{00000000-0005-0000-0000-0000790A0000}"/>
    <cellStyle name="Note 16 2" xfId="3539" xr:uid="{00000000-0005-0000-0000-00007A0A0000}"/>
    <cellStyle name="Note 17" xfId="1249" xr:uid="{00000000-0005-0000-0000-00007B0A0000}"/>
    <cellStyle name="Note 17 2" xfId="3540" xr:uid="{00000000-0005-0000-0000-00007C0A0000}"/>
    <cellStyle name="Note 17 3" xfId="4191" xr:uid="{00000000-0005-0000-0000-00007D0A0000}"/>
    <cellStyle name="Note 18" xfId="1251" xr:uid="{00000000-0005-0000-0000-00007E0A0000}"/>
    <cellStyle name="Note 18 2" xfId="3541" xr:uid="{00000000-0005-0000-0000-00007F0A0000}"/>
    <cellStyle name="Note 18 3" xfId="4193" xr:uid="{00000000-0005-0000-0000-0000800A0000}"/>
    <cellStyle name="Note 2" xfId="943" xr:uid="{00000000-0005-0000-0000-0000810A0000}"/>
    <cellStyle name="Note 2 2" xfId="3543" xr:uid="{00000000-0005-0000-0000-0000820A0000}"/>
    <cellStyle name="Note 2 3" xfId="3542" xr:uid="{00000000-0005-0000-0000-0000830A0000}"/>
    <cellStyle name="Note 3" xfId="944" xr:uid="{00000000-0005-0000-0000-0000840A0000}"/>
    <cellStyle name="Note 3 2" xfId="3544" xr:uid="{00000000-0005-0000-0000-0000850A0000}"/>
    <cellStyle name="Note 4" xfId="945" xr:uid="{00000000-0005-0000-0000-0000860A0000}"/>
    <cellStyle name="Note 4 2" xfId="3545" xr:uid="{00000000-0005-0000-0000-0000870A0000}"/>
    <cellStyle name="Note 5" xfId="946" xr:uid="{00000000-0005-0000-0000-0000880A0000}"/>
    <cellStyle name="Note 5 2" xfId="3546" xr:uid="{00000000-0005-0000-0000-0000890A0000}"/>
    <cellStyle name="Note 5 3" xfId="4128" xr:uid="{00000000-0005-0000-0000-00008A0A0000}"/>
    <cellStyle name="Note 6" xfId="947" xr:uid="{00000000-0005-0000-0000-00008B0A0000}"/>
    <cellStyle name="Note 6 2" xfId="3547" xr:uid="{00000000-0005-0000-0000-00008C0A0000}"/>
    <cellStyle name="Note 6 3" xfId="4129" xr:uid="{00000000-0005-0000-0000-00008D0A0000}"/>
    <cellStyle name="Note 7" xfId="948" xr:uid="{00000000-0005-0000-0000-00008E0A0000}"/>
    <cellStyle name="Note 7 2" xfId="3548" xr:uid="{00000000-0005-0000-0000-00008F0A0000}"/>
    <cellStyle name="Note 8" xfId="949" xr:uid="{00000000-0005-0000-0000-0000900A0000}"/>
    <cellStyle name="Note 8 2" xfId="3549" xr:uid="{00000000-0005-0000-0000-0000910A0000}"/>
    <cellStyle name="Note 9" xfId="950" xr:uid="{00000000-0005-0000-0000-0000920A0000}"/>
    <cellStyle name="Note 9 2" xfId="3550" xr:uid="{00000000-0005-0000-0000-0000930A0000}"/>
    <cellStyle name="Number 0.0x" xfId="3551" xr:uid="{00000000-0005-0000-0000-0000940A0000}"/>
    <cellStyle name="Number 1" xfId="3552" xr:uid="{00000000-0005-0000-0000-0000950A0000}"/>
    <cellStyle name="Œ…‹æØ‚è [0.00]_4m stock" xfId="951" xr:uid="{00000000-0005-0000-0000-0000960A0000}"/>
    <cellStyle name="Œ…‹æØ‚è_4m stock" xfId="952" xr:uid="{00000000-0005-0000-0000-0000970A0000}"/>
    <cellStyle name="oft Excel]_x000d__x000a_Comment=The open=/f lines load custom functions into the Paste Function list._x000d__x000a_Maximized=3_x000d__x000a_Basics=1_x000d__x000a_A" xfId="953" xr:uid="{00000000-0005-0000-0000-0000980A0000}"/>
    <cellStyle name="oft Excel]_x000d__x000a_Comment=The open=/f lines load custom functions into the Paste Function list._x000d__x000a_Maximized=3_x000d__x000a_Basics=1_x000d__x000a_A 2" xfId="954" xr:uid="{00000000-0005-0000-0000-0000990A0000}"/>
    <cellStyle name="oft Excel]_x000d__x000a_Comment=The open=/f lines load custom functions into the Paste Function list._x000d__x000a_Maximized=3_x000d__x000a_Basics=1_x000d__x000a_A 2 2" xfId="955" xr:uid="{00000000-0005-0000-0000-00009A0A0000}"/>
    <cellStyle name="oft Excel]_x000d__x000a_Comment=The open=/f lines load custom functions into the Paste Function list._x000d__x000a_Maximized=3_x000d__x000a_Basics=1_x000d__x000a_A 2 2 2" xfId="3555" xr:uid="{00000000-0005-0000-0000-00009B0A0000}"/>
    <cellStyle name="oft Excel]_x000d__x000a_Comment=The open=/f lines load custom functions into the Paste Function list._x000d__x000a_Maximized=3_x000d__x000a_Basics=1_x000d__x000a_A 2 2 2 2" xfId="4590" xr:uid="{00000000-0005-0000-0000-00009C0A0000}"/>
    <cellStyle name="oft Excel]_x000d__x000a_Comment=The open=/f lines load custom functions into the Paste Function list._x000d__x000a_Maximized=3_x000d__x000a_Basics=1_x000d__x000a_A 2 2 3" xfId="4132" xr:uid="{00000000-0005-0000-0000-00009D0A0000}"/>
    <cellStyle name="oft Excel]_x000d__x000a_Comment=The open=/f lines load custom functions into the Paste Function list._x000d__x000a_Maximized=3_x000d__x000a_Basics=1_x000d__x000a_A 2 3" xfId="956" xr:uid="{00000000-0005-0000-0000-00009E0A0000}"/>
    <cellStyle name="oft Excel]_x000d__x000a_Comment=The open=/f lines load custom functions into the Paste Function list._x000d__x000a_Maximized=3_x000d__x000a_Basics=1_x000d__x000a_A 2 3 2" xfId="3556" xr:uid="{00000000-0005-0000-0000-00009F0A0000}"/>
    <cellStyle name="oft Excel]_x000d__x000a_Comment=The open=/f lines load custom functions into the Paste Function list._x000d__x000a_Maximized=3_x000d__x000a_Basics=1_x000d__x000a_A 2 3 2 2" xfId="4591" xr:uid="{00000000-0005-0000-0000-0000A00A0000}"/>
    <cellStyle name="oft Excel]_x000d__x000a_Comment=The open=/f lines load custom functions into the Paste Function list._x000d__x000a_Maximized=3_x000d__x000a_Basics=1_x000d__x000a_A 2 3 3" xfId="4133" xr:uid="{00000000-0005-0000-0000-0000A10A0000}"/>
    <cellStyle name="oft Excel]_x000d__x000a_Comment=The open=/f lines load custom functions into the Paste Function list._x000d__x000a_Maximized=3_x000d__x000a_Basics=1_x000d__x000a_A 2 4" xfId="957" xr:uid="{00000000-0005-0000-0000-0000A20A0000}"/>
    <cellStyle name="oft Excel]_x000d__x000a_Comment=The open=/f lines load custom functions into the Paste Function list._x000d__x000a_Maximized=3_x000d__x000a_Basics=1_x000d__x000a_A 2 4 2" xfId="3557" xr:uid="{00000000-0005-0000-0000-0000A30A0000}"/>
    <cellStyle name="oft Excel]_x000d__x000a_Comment=The open=/f lines load custom functions into the Paste Function list._x000d__x000a_Maximized=3_x000d__x000a_Basics=1_x000d__x000a_A 2 4 2 2" xfId="4592" xr:uid="{00000000-0005-0000-0000-0000A40A0000}"/>
    <cellStyle name="oft Excel]_x000d__x000a_Comment=The open=/f lines load custom functions into the Paste Function list._x000d__x000a_Maximized=3_x000d__x000a_Basics=1_x000d__x000a_A 2 4 3" xfId="4134" xr:uid="{00000000-0005-0000-0000-0000A50A0000}"/>
    <cellStyle name="oft Excel]_x000d__x000a_Comment=The open=/f lines load custom functions into the Paste Function list._x000d__x000a_Maximized=3_x000d__x000a_Basics=1_x000d__x000a_A 2 5" xfId="958" xr:uid="{00000000-0005-0000-0000-0000A60A0000}"/>
    <cellStyle name="oft Excel]_x000d__x000a_Comment=The open=/f lines load custom functions into the Paste Function list._x000d__x000a_Maximized=3_x000d__x000a_Basics=1_x000d__x000a_A 2 5 2" xfId="3558" xr:uid="{00000000-0005-0000-0000-0000A70A0000}"/>
    <cellStyle name="oft Excel]_x000d__x000a_Comment=The open=/f lines load custom functions into the Paste Function list._x000d__x000a_Maximized=3_x000d__x000a_Basics=1_x000d__x000a_A 2 5 2 2" xfId="4593" xr:uid="{00000000-0005-0000-0000-0000A80A0000}"/>
    <cellStyle name="oft Excel]_x000d__x000a_Comment=The open=/f lines load custom functions into the Paste Function list._x000d__x000a_Maximized=3_x000d__x000a_Basics=1_x000d__x000a_A 2 5 3" xfId="4135" xr:uid="{00000000-0005-0000-0000-0000A90A0000}"/>
    <cellStyle name="oft Excel]_x000d__x000a_Comment=The open=/f lines load custom functions into the Paste Function list._x000d__x000a_Maximized=3_x000d__x000a_Basics=1_x000d__x000a_A 2 6" xfId="3554" xr:uid="{00000000-0005-0000-0000-0000AA0A0000}"/>
    <cellStyle name="oft Excel]_x000d__x000a_Comment=The open=/f lines load custom functions into the Paste Function list._x000d__x000a_Maximized=3_x000d__x000a_Basics=1_x000d__x000a_A 2 6 2" xfId="4589" xr:uid="{00000000-0005-0000-0000-0000AB0A0000}"/>
    <cellStyle name="oft Excel]_x000d__x000a_Comment=The open=/f lines load custom functions into the Paste Function list._x000d__x000a_Maximized=3_x000d__x000a_Basics=1_x000d__x000a_A 2 7" xfId="4131" xr:uid="{00000000-0005-0000-0000-0000AC0A0000}"/>
    <cellStyle name="oft Excel]_x000d__x000a_Comment=The open=/f lines load custom functions into the Paste Function list._x000d__x000a_Maximized=3_x000d__x000a_Basics=1_x000d__x000a_A 3" xfId="959" xr:uid="{00000000-0005-0000-0000-0000AD0A0000}"/>
    <cellStyle name="oft Excel]_x000d__x000a_Comment=The open=/f lines load custom functions into the Paste Function list._x000d__x000a_Maximized=3_x000d__x000a_Basics=1_x000d__x000a_A 3 2" xfId="3559" xr:uid="{00000000-0005-0000-0000-0000AE0A0000}"/>
    <cellStyle name="oft Excel]_x000d__x000a_Comment=The open=/f lines load custom functions into the Paste Function list._x000d__x000a_Maximized=3_x000d__x000a_Basics=1_x000d__x000a_A 3 2 2" xfId="4594" xr:uid="{00000000-0005-0000-0000-0000AF0A0000}"/>
    <cellStyle name="oft Excel]_x000d__x000a_Comment=The open=/f lines load custom functions into the Paste Function list._x000d__x000a_Maximized=3_x000d__x000a_Basics=1_x000d__x000a_A 3 3" xfId="4136" xr:uid="{00000000-0005-0000-0000-0000B00A0000}"/>
    <cellStyle name="oft Excel]_x000d__x000a_Comment=The open=/f lines load custom functions into the Paste Function list._x000d__x000a_Maximized=3_x000d__x000a_Basics=1_x000d__x000a_A 4" xfId="960" xr:uid="{00000000-0005-0000-0000-0000B10A0000}"/>
    <cellStyle name="oft Excel]_x000d__x000a_Comment=The open=/f lines load custom functions into the Paste Function list._x000d__x000a_Maximized=3_x000d__x000a_Basics=1_x000d__x000a_A 4 2" xfId="3560" xr:uid="{00000000-0005-0000-0000-0000B20A0000}"/>
    <cellStyle name="oft Excel]_x000d__x000a_Comment=The open=/f lines load custom functions into the Paste Function list._x000d__x000a_Maximized=3_x000d__x000a_Basics=1_x000d__x000a_A 4 2 2" xfId="4595" xr:uid="{00000000-0005-0000-0000-0000B30A0000}"/>
    <cellStyle name="oft Excel]_x000d__x000a_Comment=The open=/f lines load custom functions into the Paste Function list._x000d__x000a_Maximized=3_x000d__x000a_Basics=1_x000d__x000a_A 4 3" xfId="4137" xr:uid="{00000000-0005-0000-0000-0000B40A0000}"/>
    <cellStyle name="oft Excel]_x000d__x000a_Comment=The open=/f lines load custom functions into the Paste Function list._x000d__x000a_Maximized=3_x000d__x000a_Basics=1_x000d__x000a_A 5" xfId="961" xr:uid="{00000000-0005-0000-0000-0000B50A0000}"/>
    <cellStyle name="oft Excel]_x000d__x000a_Comment=The open=/f lines load custom functions into the Paste Function list._x000d__x000a_Maximized=3_x000d__x000a_Basics=1_x000d__x000a_A 5 2" xfId="3561" xr:uid="{00000000-0005-0000-0000-0000B60A0000}"/>
    <cellStyle name="oft Excel]_x000d__x000a_Comment=The open=/f lines load custom functions into the Paste Function list._x000d__x000a_Maximized=3_x000d__x000a_Basics=1_x000d__x000a_A 5 2 2" xfId="4596" xr:uid="{00000000-0005-0000-0000-0000B70A0000}"/>
    <cellStyle name="oft Excel]_x000d__x000a_Comment=The open=/f lines load custom functions into the Paste Function list._x000d__x000a_Maximized=3_x000d__x000a_Basics=1_x000d__x000a_A 5 3" xfId="4138" xr:uid="{00000000-0005-0000-0000-0000B80A0000}"/>
    <cellStyle name="oft Excel]_x000d__x000a_Comment=The open=/f lines load custom functions into the Paste Function list._x000d__x000a_Maximized=3_x000d__x000a_Basics=1_x000d__x000a_A 6" xfId="962" xr:uid="{00000000-0005-0000-0000-0000B90A0000}"/>
    <cellStyle name="oft Excel]_x000d__x000a_Comment=The open=/f lines load custom functions into the Paste Function list._x000d__x000a_Maximized=3_x000d__x000a_Basics=1_x000d__x000a_A 6 2" xfId="3562" xr:uid="{00000000-0005-0000-0000-0000BA0A0000}"/>
    <cellStyle name="oft Excel]_x000d__x000a_Comment=The open=/f lines load custom functions into the Paste Function list._x000d__x000a_Maximized=3_x000d__x000a_Basics=1_x000d__x000a_A 6 2 2" xfId="4597" xr:uid="{00000000-0005-0000-0000-0000BB0A0000}"/>
    <cellStyle name="oft Excel]_x000d__x000a_Comment=The open=/f lines load custom functions into the Paste Function list._x000d__x000a_Maximized=3_x000d__x000a_Basics=1_x000d__x000a_A 6 3" xfId="4139" xr:uid="{00000000-0005-0000-0000-0000BC0A0000}"/>
    <cellStyle name="oft Excel]_x000d__x000a_Comment=The open=/f lines load custom functions into the Paste Function list._x000d__x000a_Maximized=3_x000d__x000a_Basics=1_x000d__x000a_A 7" xfId="3553" xr:uid="{00000000-0005-0000-0000-0000BD0A0000}"/>
    <cellStyle name="oft Excel]_x000d__x000a_Comment=The open=/f lines load custom functions into the Paste Function list._x000d__x000a_Maximized=3_x000d__x000a_Basics=1_x000d__x000a_A 7 2" xfId="4588" xr:uid="{00000000-0005-0000-0000-0000BE0A0000}"/>
    <cellStyle name="oft Excel]_x000d__x000a_Comment=The open=/f lines load custom functions into the Paste Function list._x000d__x000a_Maximized=3_x000d__x000a_Basics=1_x000d__x000a_A 8" xfId="4130" xr:uid="{00000000-0005-0000-0000-0000BF0A0000}"/>
    <cellStyle name="_x0004_omma_laroux_1_PLDT_Term loan &amp; PP-(YT)" xfId="1322" xr:uid="{00000000-0005-0000-0000-0000C00A0000}"/>
    <cellStyle name="Output" xfId="1230" builtinId="21" customBuiltin="1"/>
    <cellStyle name="Output 10" xfId="963" xr:uid="{00000000-0005-0000-0000-0000C20A0000}"/>
    <cellStyle name="Output 10 2" xfId="3563" xr:uid="{00000000-0005-0000-0000-0000C30A0000}"/>
    <cellStyle name="Output 11" xfId="964" xr:uid="{00000000-0005-0000-0000-0000C40A0000}"/>
    <cellStyle name="Output 11 2" xfId="3564" xr:uid="{00000000-0005-0000-0000-0000C50A0000}"/>
    <cellStyle name="Output 12" xfId="965" xr:uid="{00000000-0005-0000-0000-0000C60A0000}"/>
    <cellStyle name="Output 12 2" xfId="3565" xr:uid="{00000000-0005-0000-0000-0000C70A0000}"/>
    <cellStyle name="Output 13" xfId="966" xr:uid="{00000000-0005-0000-0000-0000C80A0000}"/>
    <cellStyle name="Output 13 2" xfId="3566" xr:uid="{00000000-0005-0000-0000-0000C90A0000}"/>
    <cellStyle name="Output 14" xfId="967" xr:uid="{00000000-0005-0000-0000-0000CA0A0000}"/>
    <cellStyle name="Output 14 2" xfId="3567" xr:uid="{00000000-0005-0000-0000-0000CB0A0000}"/>
    <cellStyle name="Output 15" xfId="3568" xr:uid="{00000000-0005-0000-0000-0000CC0A0000}"/>
    <cellStyle name="Output 2" xfId="968" xr:uid="{00000000-0005-0000-0000-0000CD0A0000}"/>
    <cellStyle name="Output 2 2" xfId="3570" xr:uid="{00000000-0005-0000-0000-0000CE0A0000}"/>
    <cellStyle name="Output 2 3" xfId="3569" xr:uid="{00000000-0005-0000-0000-0000CF0A0000}"/>
    <cellStyle name="Output 3" xfId="969" xr:uid="{00000000-0005-0000-0000-0000D00A0000}"/>
    <cellStyle name="Output 3 2" xfId="3571" xr:uid="{00000000-0005-0000-0000-0000D10A0000}"/>
    <cellStyle name="Output 4" xfId="970" xr:uid="{00000000-0005-0000-0000-0000D20A0000}"/>
    <cellStyle name="Output 4 2" xfId="3572" xr:uid="{00000000-0005-0000-0000-0000D30A0000}"/>
    <cellStyle name="Output 5" xfId="971" xr:uid="{00000000-0005-0000-0000-0000D40A0000}"/>
    <cellStyle name="Output 5 2" xfId="3573" xr:uid="{00000000-0005-0000-0000-0000D50A0000}"/>
    <cellStyle name="Output 6" xfId="972" xr:uid="{00000000-0005-0000-0000-0000D60A0000}"/>
    <cellStyle name="Output 6 2" xfId="3574" xr:uid="{00000000-0005-0000-0000-0000D70A0000}"/>
    <cellStyle name="Output 7" xfId="973" xr:uid="{00000000-0005-0000-0000-0000D80A0000}"/>
    <cellStyle name="Output 7 2" xfId="3575" xr:uid="{00000000-0005-0000-0000-0000D90A0000}"/>
    <cellStyle name="Output 8" xfId="974" xr:uid="{00000000-0005-0000-0000-0000DA0A0000}"/>
    <cellStyle name="Output 8 2" xfId="3576" xr:uid="{00000000-0005-0000-0000-0000DB0A0000}"/>
    <cellStyle name="Output 9" xfId="975" xr:uid="{00000000-0005-0000-0000-0000DC0A0000}"/>
    <cellStyle name="Output 9 2" xfId="3577" xr:uid="{00000000-0005-0000-0000-0000DD0A0000}"/>
    <cellStyle name="Page Number" xfId="3578" xr:uid="{00000000-0005-0000-0000-0000DE0A0000}"/>
    <cellStyle name="pcdos" xfId="1323" xr:uid="{00000000-0005-0000-0000-0000DF0A0000}"/>
    <cellStyle name="pcdos 2" xfId="3579" xr:uid="{00000000-0005-0000-0000-0000E00A0000}"/>
    <cellStyle name="pcdos 2 2" xfId="4598" xr:uid="{00000000-0005-0000-0000-0000E10A0000}"/>
    <cellStyle name="pcdos 3" xfId="4200" xr:uid="{00000000-0005-0000-0000-0000E20A0000}"/>
    <cellStyle name="Percent (0%)" xfId="3581" xr:uid="{00000000-0005-0000-0000-0000E30A0000}"/>
    <cellStyle name="Percent (0)" xfId="3582" xr:uid="{00000000-0005-0000-0000-0000E40A0000}"/>
    <cellStyle name="Percent (0.0%)" xfId="3583" xr:uid="{00000000-0005-0000-0000-0000E50A0000}"/>
    <cellStyle name="Percent (0.00%)" xfId="3584" xr:uid="{00000000-0005-0000-0000-0000E60A0000}"/>
    <cellStyle name="Percent [0]" xfId="1324" xr:uid="{00000000-0005-0000-0000-0000E70A0000}"/>
    <cellStyle name="Percent [0] 2" xfId="3586" xr:uid="{00000000-0005-0000-0000-0000E80A0000}"/>
    <cellStyle name="Percent [0] 3" xfId="3585" xr:uid="{00000000-0005-0000-0000-0000E90A0000}"/>
    <cellStyle name="Percent [00]" xfId="1325" xr:uid="{00000000-0005-0000-0000-0000EA0A0000}"/>
    <cellStyle name="Percent [00] 2" xfId="3588" xr:uid="{00000000-0005-0000-0000-0000EB0A0000}"/>
    <cellStyle name="Percent [00] 3" xfId="3587" xr:uid="{00000000-0005-0000-0000-0000EC0A0000}"/>
    <cellStyle name="Percent [2]" xfId="976" xr:uid="{00000000-0005-0000-0000-0000ED0A0000}"/>
    <cellStyle name="Percent [2] 10" xfId="977" xr:uid="{00000000-0005-0000-0000-0000EE0A0000}"/>
    <cellStyle name="Percent [2] 2" xfId="978" xr:uid="{00000000-0005-0000-0000-0000EF0A0000}"/>
    <cellStyle name="Percent [2] 2 2" xfId="979" xr:uid="{00000000-0005-0000-0000-0000F00A0000}"/>
    <cellStyle name="Percent [2] 2 3" xfId="980" xr:uid="{00000000-0005-0000-0000-0000F10A0000}"/>
    <cellStyle name="Percent [2] 2 4" xfId="981" xr:uid="{00000000-0005-0000-0000-0000F20A0000}"/>
    <cellStyle name="Percent [2] 2 5" xfId="982" xr:uid="{00000000-0005-0000-0000-0000F30A0000}"/>
    <cellStyle name="Percent [2] 2 6" xfId="3590" xr:uid="{00000000-0005-0000-0000-0000F40A0000}"/>
    <cellStyle name="Percent [2] 2 7" xfId="3589" xr:uid="{00000000-0005-0000-0000-0000F50A0000}"/>
    <cellStyle name="Percent [2] 3" xfId="983" xr:uid="{00000000-0005-0000-0000-0000F60A0000}"/>
    <cellStyle name="Percent [2] 4" xfId="984" xr:uid="{00000000-0005-0000-0000-0000F70A0000}"/>
    <cellStyle name="Percent [2] 5" xfId="985" xr:uid="{00000000-0005-0000-0000-0000F80A0000}"/>
    <cellStyle name="Percent [2] 6" xfId="986" xr:uid="{00000000-0005-0000-0000-0000F90A0000}"/>
    <cellStyle name="Percent [2] 7" xfId="987" xr:uid="{00000000-0005-0000-0000-0000FA0A0000}"/>
    <cellStyle name="Percent [2] 8" xfId="988" xr:uid="{00000000-0005-0000-0000-0000FB0A0000}"/>
    <cellStyle name="Percent [2] 9" xfId="989" xr:uid="{00000000-0005-0000-0000-0000FC0A0000}"/>
    <cellStyle name="Percent +/-" xfId="3591" xr:uid="{00000000-0005-0000-0000-0000FD0A0000}"/>
    <cellStyle name="Percent 10" xfId="990" xr:uid="{00000000-0005-0000-0000-0000FE0A0000}"/>
    <cellStyle name="Percent 10 2" xfId="1371" xr:uid="{00000000-0005-0000-0000-0000FF0A0000}"/>
    <cellStyle name="Percent 10 3" xfId="3593" xr:uid="{00000000-0005-0000-0000-0000000B0000}"/>
    <cellStyle name="Percent 10 4" xfId="3592" xr:uid="{00000000-0005-0000-0000-0000010B0000}"/>
    <cellStyle name="Percent 11" xfId="991" xr:uid="{00000000-0005-0000-0000-0000020B0000}"/>
    <cellStyle name="Percent 11 2" xfId="3595" xr:uid="{00000000-0005-0000-0000-0000030B0000}"/>
    <cellStyle name="Percent 11 3" xfId="3594" xr:uid="{00000000-0005-0000-0000-0000040B0000}"/>
    <cellStyle name="Percent 12" xfId="992" xr:uid="{00000000-0005-0000-0000-0000050B0000}"/>
    <cellStyle name="Percent 12 2" xfId="1465" xr:uid="{00000000-0005-0000-0000-0000060B0000}"/>
    <cellStyle name="Percent 12 3" xfId="3597" xr:uid="{00000000-0005-0000-0000-0000070B0000}"/>
    <cellStyle name="Percent 12 4" xfId="3596" xr:uid="{00000000-0005-0000-0000-0000080B0000}"/>
    <cellStyle name="Percent 13" xfId="3598" xr:uid="{00000000-0005-0000-0000-0000090B0000}"/>
    <cellStyle name="Percent 14" xfId="3599" xr:uid="{00000000-0005-0000-0000-00000A0B0000}"/>
    <cellStyle name="Percent 15" xfId="3600" xr:uid="{00000000-0005-0000-0000-00000B0B0000}"/>
    <cellStyle name="Percent 16" xfId="3601" xr:uid="{00000000-0005-0000-0000-00000C0B0000}"/>
    <cellStyle name="Percent 17" xfId="3602" xr:uid="{00000000-0005-0000-0000-00000D0B0000}"/>
    <cellStyle name="Percent 18" xfId="1372" xr:uid="{00000000-0005-0000-0000-00000E0B0000}"/>
    <cellStyle name="Percent 18 2" xfId="3604" xr:uid="{00000000-0005-0000-0000-00000F0B0000}"/>
    <cellStyle name="Percent 18 3" xfId="3603" xr:uid="{00000000-0005-0000-0000-0000100B0000}"/>
    <cellStyle name="Percent 18 4" xfId="4204" xr:uid="{00000000-0005-0000-0000-0000110B0000}"/>
    <cellStyle name="Percent 19" xfId="1466" xr:uid="{00000000-0005-0000-0000-0000120B0000}"/>
    <cellStyle name="Percent 19 2" xfId="3606" xr:uid="{00000000-0005-0000-0000-0000130B0000}"/>
    <cellStyle name="Percent 19 3" xfId="3605" xr:uid="{00000000-0005-0000-0000-0000140B0000}"/>
    <cellStyle name="Percent 19 4" xfId="4223" xr:uid="{00000000-0005-0000-0000-0000150B0000}"/>
    <cellStyle name="Percent 2" xfId="993" xr:uid="{00000000-0005-0000-0000-0000160B0000}"/>
    <cellStyle name="Percent 2 10" xfId="3608" xr:uid="{00000000-0005-0000-0000-0000170B0000}"/>
    <cellStyle name="Percent 2 11" xfId="3607" xr:uid="{00000000-0005-0000-0000-0000180B0000}"/>
    <cellStyle name="Percent 2 2" xfId="994" xr:uid="{00000000-0005-0000-0000-0000190B0000}"/>
    <cellStyle name="Percent 2 2 2" xfId="995" xr:uid="{00000000-0005-0000-0000-00001A0B0000}"/>
    <cellStyle name="Percent 2 2 2 2" xfId="3611" xr:uid="{00000000-0005-0000-0000-00001B0B0000}"/>
    <cellStyle name="Percent 2 2 2 3" xfId="3612" xr:uid="{00000000-0005-0000-0000-00001C0B0000}"/>
    <cellStyle name="Percent 2 2 2 4" xfId="3610" xr:uid="{00000000-0005-0000-0000-00001D0B0000}"/>
    <cellStyle name="Percent 2 2 3" xfId="1467" xr:uid="{00000000-0005-0000-0000-00001E0B0000}"/>
    <cellStyle name="Percent 2 2 3 2" xfId="3614" xr:uid="{00000000-0005-0000-0000-00001F0B0000}"/>
    <cellStyle name="Percent 2 2 3 3" xfId="3613" xr:uid="{00000000-0005-0000-0000-0000200B0000}"/>
    <cellStyle name="Percent 2 2 4" xfId="1468" xr:uid="{00000000-0005-0000-0000-0000210B0000}"/>
    <cellStyle name="Percent 2 2 5" xfId="1469" xr:uid="{00000000-0005-0000-0000-0000220B0000}"/>
    <cellStyle name="Percent 2 2 6" xfId="1470" xr:uid="{00000000-0005-0000-0000-0000230B0000}"/>
    <cellStyle name="Percent 2 2 7" xfId="3615" xr:uid="{00000000-0005-0000-0000-0000240B0000}"/>
    <cellStyle name="Percent 2 2 8" xfId="3609" xr:uid="{00000000-0005-0000-0000-0000250B0000}"/>
    <cellStyle name="Percent 2 3" xfId="996" xr:uid="{00000000-0005-0000-0000-0000260B0000}"/>
    <cellStyle name="Percent 2 3 2" xfId="3617" xr:uid="{00000000-0005-0000-0000-0000270B0000}"/>
    <cellStyle name="Percent 2 3 3" xfId="3616" xr:uid="{00000000-0005-0000-0000-0000280B0000}"/>
    <cellStyle name="Percent 2 4" xfId="997" xr:uid="{00000000-0005-0000-0000-0000290B0000}"/>
    <cellStyle name="Percent 2 4 2" xfId="3619" xr:uid="{00000000-0005-0000-0000-00002A0B0000}"/>
    <cellStyle name="Percent 2 4 3" xfId="3618" xr:uid="{00000000-0005-0000-0000-00002B0B0000}"/>
    <cellStyle name="Percent 2 5" xfId="998" xr:uid="{00000000-0005-0000-0000-00002C0B0000}"/>
    <cellStyle name="Percent 2 5 2" xfId="3621" xr:uid="{00000000-0005-0000-0000-00002D0B0000}"/>
    <cellStyle name="Percent 2 5 3" xfId="3620" xr:uid="{00000000-0005-0000-0000-00002E0B0000}"/>
    <cellStyle name="Percent 2 6" xfId="1471" xr:uid="{00000000-0005-0000-0000-00002F0B0000}"/>
    <cellStyle name="Percent 2 7" xfId="1472" xr:uid="{00000000-0005-0000-0000-0000300B0000}"/>
    <cellStyle name="Percent 2 8" xfId="1473" xr:uid="{00000000-0005-0000-0000-0000310B0000}"/>
    <cellStyle name="Percent 2 9" xfId="1474" xr:uid="{00000000-0005-0000-0000-0000320B0000}"/>
    <cellStyle name="Percent 2 9 2" xfId="3622" xr:uid="{00000000-0005-0000-0000-0000330B0000}"/>
    <cellStyle name="Percent 2 9 3" xfId="4224" xr:uid="{00000000-0005-0000-0000-0000340B0000}"/>
    <cellStyle name="Percent 20" xfId="3623" xr:uid="{00000000-0005-0000-0000-0000350B0000}"/>
    <cellStyle name="Percent 21" xfId="3624" xr:uid="{00000000-0005-0000-0000-0000360B0000}"/>
    <cellStyle name="Percent 22" xfId="3625" xr:uid="{00000000-0005-0000-0000-0000370B0000}"/>
    <cellStyle name="Percent 23" xfId="3626" xr:uid="{00000000-0005-0000-0000-0000380B0000}"/>
    <cellStyle name="Percent 24" xfId="3627" xr:uid="{00000000-0005-0000-0000-0000390B0000}"/>
    <cellStyle name="Percent 25" xfId="3628" xr:uid="{00000000-0005-0000-0000-00003A0B0000}"/>
    <cellStyle name="Percent 26" xfId="3629" xr:uid="{00000000-0005-0000-0000-00003B0B0000}"/>
    <cellStyle name="Percent 27" xfId="3630" xr:uid="{00000000-0005-0000-0000-00003C0B0000}"/>
    <cellStyle name="Percent 28" xfId="3631" xr:uid="{00000000-0005-0000-0000-00003D0B0000}"/>
    <cellStyle name="Percent 29" xfId="3632" xr:uid="{00000000-0005-0000-0000-00003E0B0000}"/>
    <cellStyle name="Percent 3" xfId="999" xr:uid="{00000000-0005-0000-0000-00003F0B0000}"/>
    <cellStyle name="Percent 3 2" xfId="1000" xr:uid="{00000000-0005-0000-0000-0000400B0000}"/>
    <cellStyle name="Percent 3 2 2" xfId="3635" xr:uid="{00000000-0005-0000-0000-0000410B0000}"/>
    <cellStyle name="Percent 3 2 3" xfId="3634" xr:uid="{00000000-0005-0000-0000-0000420B0000}"/>
    <cellStyle name="Percent 3 3" xfId="1001" xr:uid="{00000000-0005-0000-0000-0000430B0000}"/>
    <cellStyle name="Percent 3 3 2" xfId="3637" xr:uid="{00000000-0005-0000-0000-0000440B0000}"/>
    <cellStyle name="Percent 3 3 3" xfId="3636" xr:uid="{00000000-0005-0000-0000-0000450B0000}"/>
    <cellStyle name="Percent 3 4" xfId="1002" xr:uid="{00000000-0005-0000-0000-0000460B0000}"/>
    <cellStyle name="Percent 3 4 2" xfId="3639" xr:uid="{00000000-0005-0000-0000-0000470B0000}"/>
    <cellStyle name="Percent 3 4 3" xfId="3638" xr:uid="{00000000-0005-0000-0000-0000480B0000}"/>
    <cellStyle name="Percent 3 5" xfId="1475" xr:uid="{00000000-0005-0000-0000-0000490B0000}"/>
    <cellStyle name="Percent 3 6" xfId="1476" xr:uid="{00000000-0005-0000-0000-00004A0B0000}"/>
    <cellStyle name="Percent 3 7" xfId="1477" xr:uid="{00000000-0005-0000-0000-00004B0B0000}"/>
    <cellStyle name="Percent 3 8" xfId="1478" xr:uid="{00000000-0005-0000-0000-00004C0B0000}"/>
    <cellStyle name="Percent 3 9" xfId="3633" xr:uid="{00000000-0005-0000-0000-00004D0B0000}"/>
    <cellStyle name="Percent 30" xfId="3640" xr:uid="{00000000-0005-0000-0000-00004E0B0000}"/>
    <cellStyle name="Percent 31" xfId="3641" xr:uid="{00000000-0005-0000-0000-00004F0B0000}"/>
    <cellStyle name="Percent 32" xfId="3642" xr:uid="{00000000-0005-0000-0000-0000500B0000}"/>
    <cellStyle name="Percent 33" xfId="3643" xr:uid="{00000000-0005-0000-0000-0000510B0000}"/>
    <cellStyle name="Percent 34" xfId="3644" xr:uid="{00000000-0005-0000-0000-0000520B0000}"/>
    <cellStyle name="Percent 35" xfId="3645" xr:uid="{00000000-0005-0000-0000-0000530B0000}"/>
    <cellStyle name="Percent 36" xfId="3646" xr:uid="{00000000-0005-0000-0000-0000540B0000}"/>
    <cellStyle name="Percent 37" xfId="3647" xr:uid="{00000000-0005-0000-0000-0000550B0000}"/>
    <cellStyle name="Percent 38" xfId="3648" xr:uid="{00000000-0005-0000-0000-0000560B0000}"/>
    <cellStyle name="Percent 39" xfId="3649" xr:uid="{00000000-0005-0000-0000-0000570B0000}"/>
    <cellStyle name="Percent 4" xfId="1003" xr:uid="{00000000-0005-0000-0000-0000580B0000}"/>
    <cellStyle name="Percent 4 2" xfId="1326" xr:uid="{00000000-0005-0000-0000-0000590B0000}"/>
    <cellStyle name="Percent 4 2 2" xfId="3652" xr:uid="{00000000-0005-0000-0000-00005A0B0000}"/>
    <cellStyle name="Percent 4 2 3" xfId="3651" xr:uid="{00000000-0005-0000-0000-00005B0B0000}"/>
    <cellStyle name="Percent 4 3" xfId="1479" xr:uid="{00000000-0005-0000-0000-00005C0B0000}"/>
    <cellStyle name="Percent 4 3 2" xfId="3654" xr:uid="{00000000-0005-0000-0000-00005D0B0000}"/>
    <cellStyle name="Percent 4 3 3" xfId="3653" xr:uid="{00000000-0005-0000-0000-00005E0B0000}"/>
    <cellStyle name="Percent 4 4" xfId="3655" xr:uid="{00000000-0005-0000-0000-00005F0B0000}"/>
    <cellStyle name="Percent 4 5" xfId="3650" xr:uid="{00000000-0005-0000-0000-0000600B0000}"/>
    <cellStyle name="Percent 40" xfId="3656" xr:uid="{00000000-0005-0000-0000-0000610B0000}"/>
    <cellStyle name="Percent 41" xfId="3657" xr:uid="{00000000-0005-0000-0000-0000620B0000}"/>
    <cellStyle name="Percent 42" xfId="3658" xr:uid="{00000000-0005-0000-0000-0000630B0000}"/>
    <cellStyle name="Percent 43" xfId="3659" xr:uid="{00000000-0005-0000-0000-0000640B0000}"/>
    <cellStyle name="Percent 44" xfId="3660" xr:uid="{00000000-0005-0000-0000-0000650B0000}"/>
    <cellStyle name="Percent 45" xfId="3661" xr:uid="{00000000-0005-0000-0000-0000660B0000}"/>
    <cellStyle name="Percent 46" xfId="3662" xr:uid="{00000000-0005-0000-0000-0000670B0000}"/>
    <cellStyle name="Percent 47" xfId="3663" xr:uid="{00000000-0005-0000-0000-0000680B0000}"/>
    <cellStyle name="Percent 48" xfId="3664" xr:uid="{00000000-0005-0000-0000-0000690B0000}"/>
    <cellStyle name="Percent 49" xfId="3665" xr:uid="{00000000-0005-0000-0000-00006A0B0000}"/>
    <cellStyle name="Percent 5" xfId="1004" xr:uid="{00000000-0005-0000-0000-00006B0B0000}"/>
    <cellStyle name="Percent 5 2" xfId="1005" xr:uid="{00000000-0005-0000-0000-00006C0B0000}"/>
    <cellStyle name="Percent 5 2 2" xfId="3668" xr:uid="{00000000-0005-0000-0000-00006D0B0000}"/>
    <cellStyle name="Percent 5 2 3" xfId="3667" xr:uid="{00000000-0005-0000-0000-00006E0B0000}"/>
    <cellStyle name="Percent 5 3" xfId="3669" xr:uid="{00000000-0005-0000-0000-00006F0B0000}"/>
    <cellStyle name="Percent 5 4" xfId="3666" xr:uid="{00000000-0005-0000-0000-0000700B0000}"/>
    <cellStyle name="Percent 50" xfId="3670" xr:uid="{00000000-0005-0000-0000-0000710B0000}"/>
    <cellStyle name="Percent 51" xfId="3671" xr:uid="{00000000-0005-0000-0000-0000720B0000}"/>
    <cellStyle name="Percent 52" xfId="3672" xr:uid="{00000000-0005-0000-0000-0000730B0000}"/>
    <cellStyle name="Percent 53" xfId="3673" xr:uid="{00000000-0005-0000-0000-0000740B0000}"/>
    <cellStyle name="Percent 54" xfId="3674" xr:uid="{00000000-0005-0000-0000-0000750B0000}"/>
    <cellStyle name="Percent 55" xfId="3675" xr:uid="{00000000-0005-0000-0000-0000760B0000}"/>
    <cellStyle name="Percent 56" xfId="3676" xr:uid="{00000000-0005-0000-0000-0000770B0000}"/>
    <cellStyle name="Percent 57" xfId="3677" xr:uid="{00000000-0005-0000-0000-0000780B0000}"/>
    <cellStyle name="Percent 58" xfId="3678" xr:uid="{00000000-0005-0000-0000-0000790B0000}"/>
    <cellStyle name="Percent 59" xfId="3679" xr:uid="{00000000-0005-0000-0000-00007A0B0000}"/>
    <cellStyle name="Percent 6" xfId="1006" xr:uid="{00000000-0005-0000-0000-00007B0B0000}"/>
    <cellStyle name="Percent 6 2" xfId="1007" xr:uid="{00000000-0005-0000-0000-00007C0B0000}"/>
    <cellStyle name="Percent 6 3" xfId="3681" xr:uid="{00000000-0005-0000-0000-00007D0B0000}"/>
    <cellStyle name="Percent 6 4" xfId="3680" xr:uid="{00000000-0005-0000-0000-00007E0B0000}"/>
    <cellStyle name="Percent 60" xfId="3682" xr:uid="{00000000-0005-0000-0000-00007F0B0000}"/>
    <cellStyle name="Percent 61" xfId="3683" xr:uid="{00000000-0005-0000-0000-0000800B0000}"/>
    <cellStyle name="Percent 62" xfId="3684" xr:uid="{00000000-0005-0000-0000-0000810B0000}"/>
    <cellStyle name="Percent 63" xfId="3685" xr:uid="{00000000-0005-0000-0000-0000820B0000}"/>
    <cellStyle name="Percent 64" xfId="3686" xr:uid="{00000000-0005-0000-0000-0000830B0000}"/>
    <cellStyle name="Percent 65" xfId="3687" xr:uid="{00000000-0005-0000-0000-0000840B0000}"/>
    <cellStyle name="Percent 66" xfId="3688" xr:uid="{00000000-0005-0000-0000-0000850B0000}"/>
    <cellStyle name="Percent 67" xfId="3689" xr:uid="{00000000-0005-0000-0000-0000860B0000}"/>
    <cellStyle name="Percent 68" xfId="3690" xr:uid="{00000000-0005-0000-0000-0000870B0000}"/>
    <cellStyle name="Percent 69" xfId="3580" xr:uid="{00000000-0005-0000-0000-0000880B0000}"/>
    <cellStyle name="Percent 7" xfId="1008" xr:uid="{00000000-0005-0000-0000-0000890B0000}"/>
    <cellStyle name="Percent 7 2" xfId="1009" xr:uid="{00000000-0005-0000-0000-00008A0B0000}"/>
    <cellStyle name="Percent 7 2 2" xfId="3692" xr:uid="{00000000-0005-0000-0000-00008B0B0000}"/>
    <cellStyle name="Percent 7 3" xfId="3693" xr:uid="{00000000-0005-0000-0000-00008C0B0000}"/>
    <cellStyle name="Percent 7 4" xfId="3691" xr:uid="{00000000-0005-0000-0000-00008D0B0000}"/>
    <cellStyle name="Percent 8" xfId="1010" xr:uid="{00000000-0005-0000-0000-00008E0B0000}"/>
    <cellStyle name="Percent 8 2" xfId="3695" xr:uid="{00000000-0005-0000-0000-00008F0B0000}"/>
    <cellStyle name="Percent 8 3" xfId="3694" xr:uid="{00000000-0005-0000-0000-0000900B0000}"/>
    <cellStyle name="Percent 9" xfId="1011" xr:uid="{00000000-0005-0000-0000-0000910B0000}"/>
    <cellStyle name="Percent 9 2" xfId="1012" xr:uid="{00000000-0005-0000-0000-0000920B0000}"/>
    <cellStyle name="Percent 9 2 2" xfId="3697" xr:uid="{00000000-0005-0000-0000-0000930B0000}"/>
    <cellStyle name="Percent 9 3" xfId="3698" xr:uid="{00000000-0005-0000-0000-0000940B0000}"/>
    <cellStyle name="Percent 9 4" xfId="3696" xr:uid="{00000000-0005-0000-0000-0000950B0000}"/>
    <cellStyle name="Pilkku_BINV" xfId="3699" xr:uid="{00000000-0005-0000-0000-0000960B0000}"/>
    <cellStyle name="PrePop Currency (0)" xfId="1327" xr:uid="{00000000-0005-0000-0000-0000970B0000}"/>
    <cellStyle name="PrePop Currency (0) 2" xfId="3701" xr:uid="{00000000-0005-0000-0000-0000980B0000}"/>
    <cellStyle name="PrePop Currency (0) 3" xfId="3700" xr:uid="{00000000-0005-0000-0000-0000990B0000}"/>
    <cellStyle name="PrePop Currency (2)" xfId="1328" xr:uid="{00000000-0005-0000-0000-00009A0B0000}"/>
    <cellStyle name="PrePop Currency (2) 2" xfId="3703" xr:uid="{00000000-0005-0000-0000-00009B0B0000}"/>
    <cellStyle name="PrePop Currency (2) 3" xfId="3702" xr:uid="{00000000-0005-0000-0000-00009C0B0000}"/>
    <cellStyle name="PrePop Units (0)" xfId="1329" xr:uid="{00000000-0005-0000-0000-00009D0B0000}"/>
    <cellStyle name="PrePop Units (0) 2" xfId="3705" xr:uid="{00000000-0005-0000-0000-00009E0B0000}"/>
    <cellStyle name="PrePop Units (0) 3" xfId="3704" xr:uid="{00000000-0005-0000-0000-00009F0B0000}"/>
    <cellStyle name="PrePop Units (1)" xfId="1330" xr:uid="{00000000-0005-0000-0000-0000A00B0000}"/>
    <cellStyle name="PrePop Units (1) 2" xfId="3707" xr:uid="{00000000-0005-0000-0000-0000A10B0000}"/>
    <cellStyle name="PrePop Units (1) 3" xfId="3706" xr:uid="{00000000-0005-0000-0000-0000A20B0000}"/>
    <cellStyle name="PrePop Units (2)" xfId="1331" xr:uid="{00000000-0005-0000-0000-0000A30B0000}"/>
    <cellStyle name="PrePop Units (2) 2" xfId="3709" xr:uid="{00000000-0005-0000-0000-0000A40B0000}"/>
    <cellStyle name="PrePop Units (2) 3" xfId="3708" xr:uid="{00000000-0005-0000-0000-0000A50B0000}"/>
    <cellStyle name="pwstyle" xfId="1013" xr:uid="{00000000-0005-0000-0000-0000A60B0000}"/>
    <cellStyle name="Py?r. luku_BINV" xfId="3710" xr:uid="{00000000-0005-0000-0000-0000A70B0000}"/>
    <cellStyle name="Py?r. valuutta_BINV" xfId="3711" xr:uid="{00000000-0005-0000-0000-0000A80B0000}"/>
    <cellStyle name="Quantity" xfId="1014" xr:uid="{00000000-0005-0000-0000-0000A90B0000}"/>
    <cellStyle name="Quantity 10" xfId="1015" xr:uid="{00000000-0005-0000-0000-0000AA0B0000}"/>
    <cellStyle name="Quantity 2" xfId="1016" xr:uid="{00000000-0005-0000-0000-0000AB0B0000}"/>
    <cellStyle name="Quantity 2 2" xfId="1017" xr:uid="{00000000-0005-0000-0000-0000AC0B0000}"/>
    <cellStyle name="Quantity 2 3" xfId="1018" xr:uid="{00000000-0005-0000-0000-0000AD0B0000}"/>
    <cellStyle name="Quantity 2 4" xfId="1019" xr:uid="{00000000-0005-0000-0000-0000AE0B0000}"/>
    <cellStyle name="Quantity 2 5" xfId="1020" xr:uid="{00000000-0005-0000-0000-0000AF0B0000}"/>
    <cellStyle name="Quantity 2 6" xfId="3713" xr:uid="{00000000-0005-0000-0000-0000B00B0000}"/>
    <cellStyle name="Quantity 2 7" xfId="3712" xr:uid="{00000000-0005-0000-0000-0000B10B0000}"/>
    <cellStyle name="Quantity 3" xfId="1021" xr:uid="{00000000-0005-0000-0000-0000B20B0000}"/>
    <cellStyle name="Quantity 4" xfId="1022" xr:uid="{00000000-0005-0000-0000-0000B30B0000}"/>
    <cellStyle name="Quantity 5" xfId="1023" xr:uid="{00000000-0005-0000-0000-0000B40B0000}"/>
    <cellStyle name="Quantity 6" xfId="1024" xr:uid="{00000000-0005-0000-0000-0000B50B0000}"/>
    <cellStyle name="Quantity 7" xfId="1025" xr:uid="{00000000-0005-0000-0000-0000B60B0000}"/>
    <cellStyle name="Quantity 8" xfId="1026" xr:uid="{00000000-0005-0000-0000-0000B70B0000}"/>
    <cellStyle name="Quantity 9" xfId="1027" xr:uid="{00000000-0005-0000-0000-0000B80B0000}"/>
    <cellStyle name="Quantity_FAM GTEF_Lead 31.7.10" xfId="1028" xr:uid="{00000000-0005-0000-0000-0000B90B0000}"/>
    <cellStyle name="Rate" xfId="1332" xr:uid="{00000000-0005-0000-0000-0000BA0B0000}"/>
    <cellStyle name="Rate 2" xfId="3714" xr:uid="{00000000-0005-0000-0000-0000BB0B0000}"/>
    <cellStyle name="Rate 2 2" xfId="4674" xr:uid="{00000000-0005-0000-0000-0000BC0B0000}"/>
    <cellStyle name="Reset range style to defaults" xfId="1333" xr:uid="{00000000-0005-0000-0000-0000BD0B0000}"/>
    <cellStyle name="RevList" xfId="1334" xr:uid="{00000000-0005-0000-0000-0000BE0B0000}"/>
    <cellStyle name="RevList 2" xfId="3716" xr:uid="{00000000-0005-0000-0000-0000BF0B0000}"/>
    <cellStyle name="RevList 3" xfId="3715" xr:uid="{00000000-0005-0000-0000-0000C00B0000}"/>
    <cellStyle name="Rittichai" xfId="1480" xr:uid="{00000000-0005-0000-0000-0000C10B0000}"/>
    <cellStyle name="Rittichai 2" xfId="1481" xr:uid="{00000000-0005-0000-0000-0000C20B0000}"/>
    <cellStyle name="Rittichai 3" xfId="1482" xr:uid="{00000000-0005-0000-0000-0000C30B0000}"/>
    <cellStyle name="Rittichai 4" xfId="1483" xr:uid="{00000000-0005-0000-0000-0000C40B0000}"/>
    <cellStyle name="rowStyleNumber" xfId="1029" xr:uid="{00000000-0005-0000-0000-0000C50B0000}"/>
    <cellStyle name="rowStyleNumber 10" xfId="1030" xr:uid="{00000000-0005-0000-0000-0000C60B0000}"/>
    <cellStyle name="rowStyleNumber 2" xfId="1031" xr:uid="{00000000-0005-0000-0000-0000C70B0000}"/>
    <cellStyle name="rowStyleNumber 3" xfId="1032" xr:uid="{00000000-0005-0000-0000-0000C80B0000}"/>
    <cellStyle name="rowStyleNumber 4" xfId="1033" xr:uid="{00000000-0005-0000-0000-0000C90B0000}"/>
    <cellStyle name="rowStyleNumber 5" xfId="1034" xr:uid="{00000000-0005-0000-0000-0000CA0B0000}"/>
    <cellStyle name="rowStyleNumber 6" xfId="1035" xr:uid="{00000000-0005-0000-0000-0000CB0B0000}"/>
    <cellStyle name="rowStyleNumber 7" xfId="1036" xr:uid="{00000000-0005-0000-0000-0000CC0B0000}"/>
    <cellStyle name="rowStyleNumber 8" xfId="1037" xr:uid="{00000000-0005-0000-0000-0000CD0B0000}"/>
    <cellStyle name="rowStyleNumber 9" xfId="1038" xr:uid="{00000000-0005-0000-0000-0000CE0B0000}"/>
    <cellStyle name="rowStyleNumber_FAM GTEF_Lead 31.7.10" xfId="1039" xr:uid="{00000000-0005-0000-0000-0000CF0B0000}"/>
    <cellStyle name="rowStyleStringLeft" xfId="1040" xr:uid="{00000000-0005-0000-0000-0000D00B0000}"/>
    <cellStyle name="rowStyleStringLeft 10" xfId="1041" xr:uid="{00000000-0005-0000-0000-0000D10B0000}"/>
    <cellStyle name="rowStyleStringLeft 2" xfId="1042" xr:uid="{00000000-0005-0000-0000-0000D20B0000}"/>
    <cellStyle name="rowStyleStringLeft 3" xfId="1043" xr:uid="{00000000-0005-0000-0000-0000D30B0000}"/>
    <cellStyle name="rowStyleStringLeft 4" xfId="1044" xr:uid="{00000000-0005-0000-0000-0000D40B0000}"/>
    <cellStyle name="rowStyleStringLeft 5" xfId="1045" xr:uid="{00000000-0005-0000-0000-0000D50B0000}"/>
    <cellStyle name="rowStyleStringLeft 6" xfId="1046" xr:uid="{00000000-0005-0000-0000-0000D60B0000}"/>
    <cellStyle name="rowStyleStringLeft 7" xfId="1047" xr:uid="{00000000-0005-0000-0000-0000D70B0000}"/>
    <cellStyle name="rowStyleStringLeft 8" xfId="1048" xr:uid="{00000000-0005-0000-0000-0000D80B0000}"/>
    <cellStyle name="rowStyleStringLeft 9" xfId="1049" xr:uid="{00000000-0005-0000-0000-0000D90B0000}"/>
    <cellStyle name="rowStyleStringLeft_FAM GTEF_Lead 31.7.10" xfId="1050" xr:uid="{00000000-0005-0000-0000-0000DA0B0000}"/>
    <cellStyle name="rrency [0]_laroux_1" xfId="1335" xr:uid="{00000000-0005-0000-0000-0000DB0B0000}"/>
    <cellStyle name="S0" xfId="1051" xr:uid="{00000000-0005-0000-0000-0000DC0B0000}"/>
    <cellStyle name="S1" xfId="1052" xr:uid="{00000000-0005-0000-0000-0000DD0B0000}"/>
    <cellStyle name="S10" xfId="1053" xr:uid="{00000000-0005-0000-0000-0000DE0B0000}"/>
    <cellStyle name="S11" xfId="1054" xr:uid="{00000000-0005-0000-0000-0000DF0B0000}"/>
    <cellStyle name="S12" xfId="1055" xr:uid="{00000000-0005-0000-0000-0000E00B0000}"/>
    <cellStyle name="S13" xfId="1056" xr:uid="{00000000-0005-0000-0000-0000E10B0000}"/>
    <cellStyle name="S14" xfId="1057" xr:uid="{00000000-0005-0000-0000-0000E20B0000}"/>
    <cellStyle name="S15" xfId="1058" xr:uid="{00000000-0005-0000-0000-0000E30B0000}"/>
    <cellStyle name="S16" xfId="1059" xr:uid="{00000000-0005-0000-0000-0000E40B0000}"/>
    <cellStyle name="S17" xfId="1060" xr:uid="{00000000-0005-0000-0000-0000E50B0000}"/>
    <cellStyle name="S18" xfId="1061" xr:uid="{00000000-0005-0000-0000-0000E60B0000}"/>
    <cellStyle name="S19" xfId="1062" xr:uid="{00000000-0005-0000-0000-0000E70B0000}"/>
    <cellStyle name="S2" xfId="1063" xr:uid="{00000000-0005-0000-0000-0000E80B0000}"/>
    <cellStyle name="S20" xfId="1064" xr:uid="{00000000-0005-0000-0000-0000E90B0000}"/>
    <cellStyle name="S21" xfId="1065" xr:uid="{00000000-0005-0000-0000-0000EA0B0000}"/>
    <cellStyle name="S22" xfId="1066" xr:uid="{00000000-0005-0000-0000-0000EB0B0000}"/>
    <cellStyle name="S23" xfId="1067" xr:uid="{00000000-0005-0000-0000-0000EC0B0000}"/>
    <cellStyle name="S24" xfId="1068" xr:uid="{00000000-0005-0000-0000-0000ED0B0000}"/>
    <cellStyle name="S25" xfId="1069" xr:uid="{00000000-0005-0000-0000-0000EE0B0000}"/>
    <cellStyle name="S26" xfId="1070" xr:uid="{00000000-0005-0000-0000-0000EF0B0000}"/>
    <cellStyle name="S27" xfId="1071" xr:uid="{00000000-0005-0000-0000-0000F00B0000}"/>
    <cellStyle name="S28" xfId="1072" xr:uid="{00000000-0005-0000-0000-0000F10B0000}"/>
    <cellStyle name="S29" xfId="1073" xr:uid="{00000000-0005-0000-0000-0000F20B0000}"/>
    <cellStyle name="S3" xfId="1074" xr:uid="{00000000-0005-0000-0000-0000F30B0000}"/>
    <cellStyle name="S30" xfId="1075" xr:uid="{00000000-0005-0000-0000-0000F40B0000}"/>
    <cellStyle name="S31" xfId="1076" xr:uid="{00000000-0005-0000-0000-0000F50B0000}"/>
    <cellStyle name="S32" xfId="1077" xr:uid="{00000000-0005-0000-0000-0000F60B0000}"/>
    <cellStyle name="S33" xfId="1078" xr:uid="{00000000-0005-0000-0000-0000F70B0000}"/>
    <cellStyle name="S34" xfId="1079" xr:uid="{00000000-0005-0000-0000-0000F80B0000}"/>
    <cellStyle name="S35" xfId="1080" xr:uid="{00000000-0005-0000-0000-0000F90B0000}"/>
    <cellStyle name="S36" xfId="1081" xr:uid="{00000000-0005-0000-0000-0000FA0B0000}"/>
    <cellStyle name="S37" xfId="1082" xr:uid="{00000000-0005-0000-0000-0000FB0B0000}"/>
    <cellStyle name="S38" xfId="1083" xr:uid="{00000000-0005-0000-0000-0000FC0B0000}"/>
    <cellStyle name="S39" xfId="1084" xr:uid="{00000000-0005-0000-0000-0000FD0B0000}"/>
    <cellStyle name="S4" xfId="1085" xr:uid="{00000000-0005-0000-0000-0000FE0B0000}"/>
    <cellStyle name="S40" xfId="1086" xr:uid="{00000000-0005-0000-0000-0000FF0B0000}"/>
    <cellStyle name="S41" xfId="1087" xr:uid="{00000000-0005-0000-0000-0000000C0000}"/>
    <cellStyle name="S42" xfId="1088" xr:uid="{00000000-0005-0000-0000-0000010C0000}"/>
    <cellStyle name="S43" xfId="1089" xr:uid="{00000000-0005-0000-0000-0000020C0000}"/>
    <cellStyle name="S44" xfId="1090" xr:uid="{00000000-0005-0000-0000-0000030C0000}"/>
    <cellStyle name="S45" xfId="1091" xr:uid="{00000000-0005-0000-0000-0000040C0000}"/>
    <cellStyle name="S46" xfId="1092" xr:uid="{00000000-0005-0000-0000-0000050C0000}"/>
    <cellStyle name="S47" xfId="1093" xr:uid="{00000000-0005-0000-0000-0000060C0000}"/>
    <cellStyle name="S48" xfId="1094" xr:uid="{00000000-0005-0000-0000-0000070C0000}"/>
    <cellStyle name="S49" xfId="1095" xr:uid="{00000000-0005-0000-0000-0000080C0000}"/>
    <cellStyle name="S5" xfId="1096" xr:uid="{00000000-0005-0000-0000-0000090C0000}"/>
    <cellStyle name="S50" xfId="1097" xr:uid="{00000000-0005-0000-0000-00000A0C0000}"/>
    <cellStyle name="S51" xfId="1098" xr:uid="{00000000-0005-0000-0000-00000B0C0000}"/>
    <cellStyle name="S52" xfId="1099" xr:uid="{00000000-0005-0000-0000-00000C0C0000}"/>
    <cellStyle name="S6" xfId="1100" xr:uid="{00000000-0005-0000-0000-00000D0C0000}"/>
    <cellStyle name="S7" xfId="1101" xr:uid="{00000000-0005-0000-0000-00000E0C0000}"/>
    <cellStyle name="S8" xfId="1102" xr:uid="{00000000-0005-0000-0000-00000F0C0000}"/>
    <cellStyle name="S9" xfId="1103" xr:uid="{00000000-0005-0000-0000-0000100C0000}"/>
    <cellStyle name="Salomon Logo" xfId="3717" xr:uid="{00000000-0005-0000-0000-0000110C0000}"/>
    <cellStyle name="SAPBEXaggData" xfId="3718" xr:uid="{00000000-0005-0000-0000-0000120C0000}"/>
    <cellStyle name="SAPBEXaggDataEmph" xfId="3719" xr:uid="{00000000-0005-0000-0000-0000130C0000}"/>
    <cellStyle name="SAPBEXaggItem" xfId="3720" xr:uid="{00000000-0005-0000-0000-0000140C0000}"/>
    <cellStyle name="SAPBEXaggItemX" xfId="3721" xr:uid="{00000000-0005-0000-0000-0000150C0000}"/>
    <cellStyle name="SAPBEXchaText" xfId="3722" xr:uid="{00000000-0005-0000-0000-0000160C0000}"/>
    <cellStyle name="SAPBEXexcBad7" xfId="3723" xr:uid="{00000000-0005-0000-0000-0000170C0000}"/>
    <cellStyle name="SAPBEXexcBad8" xfId="3724" xr:uid="{00000000-0005-0000-0000-0000180C0000}"/>
    <cellStyle name="SAPBEXexcBad9" xfId="3725" xr:uid="{00000000-0005-0000-0000-0000190C0000}"/>
    <cellStyle name="SAPBEXexcCritical4" xfId="3726" xr:uid="{00000000-0005-0000-0000-00001A0C0000}"/>
    <cellStyle name="SAPBEXexcCritical5" xfId="3727" xr:uid="{00000000-0005-0000-0000-00001B0C0000}"/>
    <cellStyle name="SAPBEXexcCritical6" xfId="3728" xr:uid="{00000000-0005-0000-0000-00001C0C0000}"/>
    <cellStyle name="SAPBEXexcGood1" xfId="3729" xr:uid="{00000000-0005-0000-0000-00001D0C0000}"/>
    <cellStyle name="SAPBEXexcGood2" xfId="3730" xr:uid="{00000000-0005-0000-0000-00001E0C0000}"/>
    <cellStyle name="SAPBEXexcGood3" xfId="3731" xr:uid="{00000000-0005-0000-0000-00001F0C0000}"/>
    <cellStyle name="SAPBEXfilterDrill" xfId="3732" xr:uid="{00000000-0005-0000-0000-0000200C0000}"/>
    <cellStyle name="SAPBEXfilterItem" xfId="3733" xr:uid="{00000000-0005-0000-0000-0000210C0000}"/>
    <cellStyle name="SAPBEXfilterText" xfId="3734" xr:uid="{00000000-0005-0000-0000-0000220C0000}"/>
    <cellStyle name="SAPBEXformats" xfId="3735" xr:uid="{00000000-0005-0000-0000-0000230C0000}"/>
    <cellStyle name="SAPBEXheaderItem" xfId="3736" xr:uid="{00000000-0005-0000-0000-0000240C0000}"/>
    <cellStyle name="SAPBEXheaderText" xfId="3737" xr:uid="{00000000-0005-0000-0000-0000250C0000}"/>
    <cellStyle name="SAPBEXHLevel0" xfId="3738" xr:uid="{00000000-0005-0000-0000-0000260C0000}"/>
    <cellStyle name="SAPBEXHLevel0X" xfId="3739" xr:uid="{00000000-0005-0000-0000-0000270C0000}"/>
    <cellStyle name="SAPBEXHLevel1" xfId="3740" xr:uid="{00000000-0005-0000-0000-0000280C0000}"/>
    <cellStyle name="SAPBEXHLevel1X" xfId="3741" xr:uid="{00000000-0005-0000-0000-0000290C0000}"/>
    <cellStyle name="SAPBEXHLevel2" xfId="3742" xr:uid="{00000000-0005-0000-0000-00002A0C0000}"/>
    <cellStyle name="SAPBEXHLevel2X" xfId="3743" xr:uid="{00000000-0005-0000-0000-00002B0C0000}"/>
    <cellStyle name="SAPBEXHLevel3" xfId="3744" xr:uid="{00000000-0005-0000-0000-00002C0C0000}"/>
    <cellStyle name="SAPBEXHLevel3X" xfId="3745" xr:uid="{00000000-0005-0000-0000-00002D0C0000}"/>
    <cellStyle name="SAPBEXresData" xfId="3746" xr:uid="{00000000-0005-0000-0000-00002E0C0000}"/>
    <cellStyle name="SAPBEXresDataEmph" xfId="3747" xr:uid="{00000000-0005-0000-0000-00002F0C0000}"/>
    <cellStyle name="SAPBEXresItem" xfId="3748" xr:uid="{00000000-0005-0000-0000-0000300C0000}"/>
    <cellStyle name="SAPBEXresItemX" xfId="3749" xr:uid="{00000000-0005-0000-0000-0000310C0000}"/>
    <cellStyle name="SAPBEXstdData" xfId="3750" xr:uid="{00000000-0005-0000-0000-0000320C0000}"/>
    <cellStyle name="SAPBEXstdDataEmph" xfId="3751" xr:uid="{00000000-0005-0000-0000-0000330C0000}"/>
    <cellStyle name="SAPBEXstdItem" xfId="3752" xr:uid="{00000000-0005-0000-0000-0000340C0000}"/>
    <cellStyle name="SAPBEXstdItemX" xfId="3753" xr:uid="{00000000-0005-0000-0000-0000350C0000}"/>
    <cellStyle name="SAPBEXtitle" xfId="3754" xr:uid="{00000000-0005-0000-0000-0000360C0000}"/>
    <cellStyle name="SAPBEXundefined" xfId="3755" xr:uid="{00000000-0005-0000-0000-0000370C0000}"/>
    <cellStyle name="section head" xfId="3756" xr:uid="{00000000-0005-0000-0000-0000380C0000}"/>
    <cellStyle name="Sheet Title" xfId="1484" xr:uid="{00000000-0005-0000-0000-0000390C0000}"/>
    <cellStyle name="SHEET2" xfId="1336" xr:uid="{00000000-0005-0000-0000-00003A0C0000}"/>
    <cellStyle name="Standard_AR-Bilanzen9901" xfId="1485" xr:uid="{00000000-0005-0000-0000-00003B0C0000}"/>
    <cellStyle name="StandardInput" xfId="3757" xr:uid="{00000000-0005-0000-0000-00003C0C0000}"/>
    <cellStyle name="StandardInput 2" xfId="4599" xr:uid="{00000000-0005-0000-0000-00003D0C0000}"/>
    <cellStyle name="Style 1" xfId="1104" xr:uid="{00000000-0005-0000-0000-00003E0C0000}"/>
    <cellStyle name="Style 1 2" xfId="3759" xr:uid="{00000000-0005-0000-0000-00003F0C0000}"/>
    <cellStyle name="Style 1 3" xfId="3758" xr:uid="{00000000-0005-0000-0000-0000400C0000}"/>
    <cellStyle name="Style 1 3 2" xfId="4600" xr:uid="{00000000-0005-0000-0000-0000410C0000}"/>
    <cellStyle name="Style 2" xfId="1337" xr:uid="{00000000-0005-0000-0000-0000420C0000}"/>
    <cellStyle name="Style 2 2" xfId="3761" xr:uid="{00000000-0005-0000-0000-0000430C0000}"/>
    <cellStyle name="Style 2 3" xfId="3760" xr:uid="{00000000-0005-0000-0000-0000440C0000}"/>
    <cellStyle name="Style 2 3 2" xfId="4601" xr:uid="{00000000-0005-0000-0000-0000450C0000}"/>
    <cellStyle name="Style 3" xfId="3762" xr:uid="{00000000-0005-0000-0000-0000460C0000}"/>
    <cellStyle name="Style 3 2" xfId="4602" xr:uid="{00000000-0005-0000-0000-0000470C0000}"/>
    <cellStyle name="Style 4" xfId="3763" xr:uid="{00000000-0005-0000-0000-0000480C0000}"/>
    <cellStyle name="Style 4 2" xfId="4603" xr:uid="{00000000-0005-0000-0000-0000490C0000}"/>
    <cellStyle name="STYLE1" xfId="1486" xr:uid="{00000000-0005-0000-0000-00004A0C0000}"/>
    <cellStyle name="STYLE1 2" xfId="3765" xr:uid="{00000000-0005-0000-0000-00004B0C0000}"/>
    <cellStyle name="STYLE1 3" xfId="3764" xr:uid="{00000000-0005-0000-0000-00004C0C0000}"/>
    <cellStyle name="STYLE2" xfId="1487" xr:uid="{00000000-0005-0000-0000-00004D0C0000}"/>
    <cellStyle name="subhead" xfId="1488" xr:uid="{00000000-0005-0000-0000-00004E0C0000}"/>
    <cellStyle name="subhead 2" xfId="3767" xr:uid="{00000000-0005-0000-0000-00004F0C0000}"/>
    <cellStyle name="subhead 3" xfId="3766" xr:uid="{00000000-0005-0000-0000-0000500C0000}"/>
    <cellStyle name="Subtotal" xfId="1338" xr:uid="{00000000-0005-0000-0000-0000510C0000}"/>
    <cellStyle name="Table" xfId="1489" xr:uid="{00000000-0005-0000-0000-0000520C0000}"/>
    <cellStyle name="Table 2" xfId="1490" xr:uid="{00000000-0005-0000-0000-0000530C0000}"/>
    <cellStyle name="Table 2 2" xfId="3769" xr:uid="{00000000-0005-0000-0000-0000540C0000}"/>
    <cellStyle name="Table 2 2 2" xfId="4605" xr:uid="{00000000-0005-0000-0000-0000550C0000}"/>
    <cellStyle name="Table 3" xfId="1491" xr:uid="{00000000-0005-0000-0000-0000560C0000}"/>
    <cellStyle name="Table 3 2" xfId="3770" xr:uid="{00000000-0005-0000-0000-0000570C0000}"/>
    <cellStyle name="Table 3 2 2" xfId="4606" xr:uid="{00000000-0005-0000-0000-0000580C0000}"/>
    <cellStyle name="Table 4" xfId="1492" xr:uid="{00000000-0005-0000-0000-0000590C0000}"/>
    <cellStyle name="Table 4 2" xfId="3771" xr:uid="{00000000-0005-0000-0000-00005A0C0000}"/>
    <cellStyle name="Table 4 2 2" xfId="4607" xr:uid="{00000000-0005-0000-0000-00005B0C0000}"/>
    <cellStyle name="Table 5" xfId="3768" xr:uid="{00000000-0005-0000-0000-00005C0C0000}"/>
    <cellStyle name="Table 5 2" xfId="4604" xr:uid="{00000000-0005-0000-0000-00005D0C0000}"/>
    <cellStyle name="Table Head" xfId="3772" xr:uid="{00000000-0005-0000-0000-00005E0C0000}"/>
    <cellStyle name="Table Source" xfId="3773" xr:uid="{00000000-0005-0000-0000-00005F0C0000}"/>
    <cellStyle name="Table Text" xfId="3774" xr:uid="{00000000-0005-0000-0000-0000600C0000}"/>
    <cellStyle name="Table Title" xfId="3775" xr:uid="{00000000-0005-0000-0000-0000610C0000}"/>
    <cellStyle name="Table Units" xfId="3776" xr:uid="{00000000-0005-0000-0000-0000620C0000}"/>
    <cellStyle name="TableStyleLight1" xfId="1357" xr:uid="{00000000-0005-0000-0000-0000630C0000}"/>
    <cellStyle name="Text" xfId="1493" xr:uid="{00000000-0005-0000-0000-0000640C0000}"/>
    <cellStyle name="Text 1" xfId="3778" xr:uid="{00000000-0005-0000-0000-0000650C0000}"/>
    <cellStyle name="Text 2" xfId="3779" xr:uid="{00000000-0005-0000-0000-0000660C0000}"/>
    <cellStyle name="Text 3" xfId="3780" xr:uid="{00000000-0005-0000-0000-0000670C0000}"/>
    <cellStyle name="Text 4" xfId="3777" xr:uid="{00000000-0005-0000-0000-0000680C0000}"/>
    <cellStyle name="Text Head 1" xfId="3781" xr:uid="{00000000-0005-0000-0000-0000690C0000}"/>
    <cellStyle name="Text Head 2" xfId="3782" xr:uid="{00000000-0005-0000-0000-00006A0C0000}"/>
    <cellStyle name="Text Indent 1" xfId="3783" xr:uid="{00000000-0005-0000-0000-00006B0C0000}"/>
    <cellStyle name="Text Indent 2" xfId="3784" xr:uid="{00000000-0005-0000-0000-00006C0C0000}"/>
    <cellStyle name="Text Indent A" xfId="1339" xr:uid="{00000000-0005-0000-0000-00006D0C0000}"/>
    <cellStyle name="Text Indent B" xfId="1340" xr:uid="{00000000-0005-0000-0000-00006E0C0000}"/>
    <cellStyle name="Text Indent B 2" xfId="3786" xr:uid="{00000000-0005-0000-0000-00006F0C0000}"/>
    <cellStyle name="Text Indent B 3" xfId="3785" xr:uid="{00000000-0005-0000-0000-0000700C0000}"/>
    <cellStyle name="Text Indent C" xfId="1341" xr:uid="{00000000-0005-0000-0000-0000710C0000}"/>
    <cellStyle name="Text Indent C 2" xfId="3788" xr:uid="{00000000-0005-0000-0000-0000720C0000}"/>
    <cellStyle name="Text Indent C 3" xfId="3787" xr:uid="{00000000-0005-0000-0000-0000730C0000}"/>
    <cellStyle name="Text_C294_2007_Q2_Lead" xfId="3789" xr:uid="{00000000-0005-0000-0000-0000740C0000}"/>
    <cellStyle name="Tickmark" xfId="1105" xr:uid="{00000000-0005-0000-0000-0000750C0000}"/>
    <cellStyle name="Times New Roman" xfId="1494" xr:uid="{00000000-0005-0000-0000-0000760C0000}"/>
    <cellStyle name="Times New Roman 2" xfId="3791" xr:uid="{00000000-0005-0000-0000-0000770C0000}"/>
    <cellStyle name="Times New Roman 3" xfId="3790" xr:uid="{00000000-0005-0000-0000-0000780C0000}"/>
    <cellStyle name="Title" xfId="1192" builtinId="15" customBuiltin="1"/>
    <cellStyle name="Title 1" xfId="3792" xr:uid="{00000000-0005-0000-0000-00007A0C0000}"/>
    <cellStyle name="Title 10" xfId="1106" xr:uid="{00000000-0005-0000-0000-00007B0C0000}"/>
    <cellStyle name="Title 11" xfId="1107" xr:uid="{00000000-0005-0000-0000-00007C0C0000}"/>
    <cellStyle name="Title 12" xfId="1108" xr:uid="{00000000-0005-0000-0000-00007D0C0000}"/>
    <cellStyle name="Title 13" xfId="1109" xr:uid="{00000000-0005-0000-0000-00007E0C0000}"/>
    <cellStyle name="Title 14" xfId="1110" xr:uid="{00000000-0005-0000-0000-00007F0C0000}"/>
    <cellStyle name="Title 15" xfId="3793" xr:uid="{00000000-0005-0000-0000-0000800C0000}"/>
    <cellStyle name="Title 2" xfId="1111" xr:uid="{00000000-0005-0000-0000-0000810C0000}"/>
    <cellStyle name="Title 2 2" xfId="3795" xr:uid="{00000000-0005-0000-0000-0000820C0000}"/>
    <cellStyle name="Title 2 3" xfId="3794" xr:uid="{00000000-0005-0000-0000-0000830C0000}"/>
    <cellStyle name="Title 3" xfId="1112" xr:uid="{00000000-0005-0000-0000-0000840C0000}"/>
    <cellStyle name="Title 3 2" xfId="3797" xr:uid="{00000000-0005-0000-0000-0000850C0000}"/>
    <cellStyle name="Title 3 3" xfId="3796" xr:uid="{00000000-0005-0000-0000-0000860C0000}"/>
    <cellStyle name="Title 4" xfId="1113" xr:uid="{00000000-0005-0000-0000-0000870C0000}"/>
    <cellStyle name="Title 4 2" xfId="3799" xr:uid="{00000000-0005-0000-0000-0000880C0000}"/>
    <cellStyle name="Title 4 3" xfId="3798" xr:uid="{00000000-0005-0000-0000-0000890C0000}"/>
    <cellStyle name="Title 5" xfId="1114" xr:uid="{00000000-0005-0000-0000-00008A0C0000}"/>
    <cellStyle name="Title 6" xfId="1115" xr:uid="{00000000-0005-0000-0000-00008B0C0000}"/>
    <cellStyle name="Title 7" xfId="1116" xr:uid="{00000000-0005-0000-0000-00008C0C0000}"/>
    <cellStyle name="Title 8" xfId="1117" xr:uid="{00000000-0005-0000-0000-00008D0C0000}"/>
    <cellStyle name="Title 9" xfId="1118" xr:uid="{00000000-0005-0000-0000-00008E0C0000}"/>
    <cellStyle name="TOC 1" xfId="3800" xr:uid="{00000000-0005-0000-0000-00008F0C0000}"/>
    <cellStyle name="TOC 2" xfId="3801" xr:uid="{00000000-0005-0000-0000-0000900C0000}"/>
    <cellStyle name="Total" xfId="1221" builtinId="25" customBuiltin="1"/>
    <cellStyle name="Total 10" xfId="1119" xr:uid="{00000000-0005-0000-0000-0000920C0000}"/>
    <cellStyle name="Total 10 2" xfId="3802" xr:uid="{00000000-0005-0000-0000-0000930C0000}"/>
    <cellStyle name="Total 11" xfId="1120" xr:uid="{00000000-0005-0000-0000-0000940C0000}"/>
    <cellStyle name="Total 11 2" xfId="3803" xr:uid="{00000000-0005-0000-0000-0000950C0000}"/>
    <cellStyle name="Total 12" xfId="1121" xr:uid="{00000000-0005-0000-0000-0000960C0000}"/>
    <cellStyle name="Total 12 2" xfId="3804" xr:uid="{00000000-0005-0000-0000-0000970C0000}"/>
    <cellStyle name="Total 13" xfId="1122" xr:uid="{00000000-0005-0000-0000-0000980C0000}"/>
    <cellStyle name="Total 13 2" xfId="3805" xr:uid="{00000000-0005-0000-0000-0000990C0000}"/>
    <cellStyle name="Total 14" xfId="1123" xr:uid="{00000000-0005-0000-0000-00009A0C0000}"/>
    <cellStyle name="Total 14 2" xfId="3806" xr:uid="{00000000-0005-0000-0000-00009B0C0000}"/>
    <cellStyle name="Total 15" xfId="3807" xr:uid="{00000000-0005-0000-0000-00009C0C0000}"/>
    <cellStyle name="Total 2" xfId="1124" xr:uid="{00000000-0005-0000-0000-00009D0C0000}"/>
    <cellStyle name="Total 2 2" xfId="3809" xr:uid="{00000000-0005-0000-0000-00009E0C0000}"/>
    <cellStyle name="Total 2 3" xfId="3808" xr:uid="{00000000-0005-0000-0000-00009F0C0000}"/>
    <cellStyle name="Total 3" xfId="1125" xr:uid="{00000000-0005-0000-0000-0000A00C0000}"/>
    <cellStyle name="Total 3 2" xfId="3810" xr:uid="{00000000-0005-0000-0000-0000A10C0000}"/>
    <cellStyle name="Total 4" xfId="1126" xr:uid="{00000000-0005-0000-0000-0000A20C0000}"/>
    <cellStyle name="Total 4 2" xfId="3811" xr:uid="{00000000-0005-0000-0000-0000A30C0000}"/>
    <cellStyle name="Total 5" xfId="1127" xr:uid="{00000000-0005-0000-0000-0000A40C0000}"/>
    <cellStyle name="Total 5 2" xfId="3812" xr:uid="{00000000-0005-0000-0000-0000A50C0000}"/>
    <cellStyle name="Total 6" xfId="1128" xr:uid="{00000000-0005-0000-0000-0000A60C0000}"/>
    <cellStyle name="Total 6 2" xfId="3813" xr:uid="{00000000-0005-0000-0000-0000A70C0000}"/>
    <cellStyle name="Total 7" xfId="1129" xr:uid="{00000000-0005-0000-0000-0000A80C0000}"/>
    <cellStyle name="Total 7 2" xfId="3814" xr:uid="{00000000-0005-0000-0000-0000A90C0000}"/>
    <cellStyle name="Total 8" xfId="1130" xr:uid="{00000000-0005-0000-0000-0000AA0C0000}"/>
    <cellStyle name="Total 8 2" xfId="3815" xr:uid="{00000000-0005-0000-0000-0000AB0C0000}"/>
    <cellStyle name="Total 9" xfId="1131" xr:uid="{00000000-0005-0000-0000-0000AC0C0000}"/>
    <cellStyle name="Total 9 2" xfId="3816" xr:uid="{00000000-0005-0000-0000-0000AD0C0000}"/>
    <cellStyle name="Tusental (0)_pldt" xfId="1495" xr:uid="{00000000-0005-0000-0000-0000AE0C0000}"/>
    <cellStyle name="Tusental_A-listan (fixad)" xfId="1496" xr:uid="{00000000-0005-0000-0000-0000AF0C0000}"/>
    <cellStyle name="UR" xfId="3817" xr:uid="{00000000-0005-0000-0000-0000B00C0000}"/>
    <cellStyle name="Value" xfId="1342" xr:uid="{00000000-0005-0000-0000-0000B10C0000}"/>
    <cellStyle name="Value 2" xfId="3818" xr:uid="{00000000-0005-0000-0000-0000B20C0000}"/>
    <cellStyle name="Value 2 2" xfId="4608" xr:uid="{00000000-0005-0000-0000-0000B30C0000}"/>
    <cellStyle name="Value 3" xfId="4201" xr:uid="{00000000-0005-0000-0000-0000B40C0000}"/>
    <cellStyle name="Valuta (0)_pldt" xfId="1497" xr:uid="{00000000-0005-0000-0000-0000B50C0000}"/>
    <cellStyle name="Valuta_Europe" xfId="3819" xr:uid="{00000000-0005-0000-0000-0000B60C0000}"/>
    <cellStyle name="Valuutta_BINV" xfId="3820" xr:uid="{00000000-0005-0000-0000-0000B70C0000}"/>
    <cellStyle name="Währung [0]_AR-Bilanzen9901" xfId="1498" xr:uid="{00000000-0005-0000-0000-0000B80C0000}"/>
    <cellStyle name="Währung_AR-Bilanzen9901" xfId="1499" xr:uid="{00000000-0005-0000-0000-0000B90C0000}"/>
    <cellStyle name="Warning Text" xfId="1146" builtinId="11" customBuiltin="1"/>
    <cellStyle name="Warning Text 10" xfId="1132" xr:uid="{00000000-0005-0000-0000-0000BB0C0000}"/>
    <cellStyle name="Warning Text 11" xfId="1133" xr:uid="{00000000-0005-0000-0000-0000BC0C0000}"/>
    <cellStyle name="Warning Text 12" xfId="1134" xr:uid="{00000000-0005-0000-0000-0000BD0C0000}"/>
    <cellStyle name="Warning Text 13" xfId="1135" xr:uid="{00000000-0005-0000-0000-0000BE0C0000}"/>
    <cellStyle name="Warning Text 14" xfId="1136" xr:uid="{00000000-0005-0000-0000-0000BF0C0000}"/>
    <cellStyle name="Warning Text 15" xfId="3821" xr:uid="{00000000-0005-0000-0000-0000C00C0000}"/>
    <cellStyle name="Warning Text 2" xfId="1137" xr:uid="{00000000-0005-0000-0000-0000C10C0000}"/>
    <cellStyle name="Warning Text 2 2" xfId="3823" xr:uid="{00000000-0005-0000-0000-0000C20C0000}"/>
    <cellStyle name="Warning Text 2 3" xfId="3822" xr:uid="{00000000-0005-0000-0000-0000C30C0000}"/>
    <cellStyle name="Warning Text 3" xfId="1138" xr:uid="{00000000-0005-0000-0000-0000C40C0000}"/>
    <cellStyle name="Warning Text 4" xfId="1139" xr:uid="{00000000-0005-0000-0000-0000C50C0000}"/>
    <cellStyle name="Warning Text 5" xfId="1140" xr:uid="{00000000-0005-0000-0000-0000C60C0000}"/>
    <cellStyle name="Warning Text 6" xfId="1141" xr:uid="{00000000-0005-0000-0000-0000C70C0000}"/>
    <cellStyle name="Warning Text 7" xfId="1142" xr:uid="{00000000-0005-0000-0000-0000C80C0000}"/>
    <cellStyle name="Warning Text 8" xfId="1143" xr:uid="{00000000-0005-0000-0000-0000C90C0000}"/>
    <cellStyle name="Warning Text 9" xfId="1144" xr:uid="{00000000-0005-0000-0000-0000CA0C0000}"/>
    <cellStyle name="WHead - Style2" xfId="1500" xr:uid="{00000000-0005-0000-0000-0000CB0C0000}"/>
    <cellStyle name="YY.MM" xfId="1343" xr:uid="{00000000-0005-0000-0000-0000CC0C0000}"/>
    <cellStyle name="YY.MM 2" xfId="3824" xr:uid="{00000000-0005-0000-0000-0000CD0C0000}"/>
    <cellStyle name="YY.MM 2 2" xfId="4675" xr:uid="{00000000-0005-0000-0000-0000CE0C0000}"/>
    <cellStyle name="การคำนวณ 2" xfId="3825" xr:uid="{00000000-0005-0000-0000-0000FA0D0000}"/>
    <cellStyle name="การคำนวณ 2 2" xfId="4676" xr:uid="{00000000-0005-0000-0000-0000FB0D0000}"/>
    <cellStyle name="ข้อความเตือน 2" xfId="3826" xr:uid="{00000000-0005-0000-0000-0000FC0D0000}"/>
    <cellStyle name="ข้อความอธิบาย 2" xfId="3827" xr:uid="{00000000-0005-0000-0000-0000FD0D0000}"/>
    <cellStyle name="ค@ฏ๋_1111D2111DQ2" xfId="3828" xr:uid="{00000000-0005-0000-0000-0000FE0D0000}"/>
    <cellStyle name="คdคภฆ์[0]_1111D2111DQ2" xfId="3829" xr:uid="{00000000-0005-0000-0000-0000FF0D0000}"/>
    <cellStyle name="คdคภฆ์_1111D2111DQ1" xfId="3830" xr:uid="{00000000-0005-0000-0000-0000000E0000}"/>
    <cellStyle name="เครื่องหมายจุลภาค [0]" xfId="3831" xr:uid="{00000000-0005-0000-0000-0000D00C0000}"/>
    <cellStyle name="เครื่องหมายจุลภาค [0] 2" xfId="4609" xr:uid="{00000000-0005-0000-0000-0000D10C0000}"/>
    <cellStyle name="เครื่องหมายจุลภาค 10" xfId="1148" xr:uid="{00000000-0005-0000-0000-0000D20C0000}"/>
    <cellStyle name="เครื่องหมายจุลภาค 10 2" xfId="3832" xr:uid="{00000000-0005-0000-0000-0000D30C0000}"/>
    <cellStyle name="เครื่องหมายจุลภาค 10 2 2" xfId="4610" xr:uid="{00000000-0005-0000-0000-0000D40C0000}"/>
    <cellStyle name="เครื่องหมายจุลภาค 10 3" xfId="4140" xr:uid="{00000000-0005-0000-0000-0000D50C0000}"/>
    <cellStyle name="เครื่องหมายจุลภาค 11" xfId="1501" xr:uid="{00000000-0005-0000-0000-0000D60C0000}"/>
    <cellStyle name="เครื่องหมายจุลภาค 11 2" xfId="1502" xr:uid="{00000000-0005-0000-0000-0000D70C0000}"/>
    <cellStyle name="เครื่องหมายจุลภาค 11 3" xfId="3833" xr:uid="{00000000-0005-0000-0000-0000D80C0000}"/>
    <cellStyle name="เครื่องหมายจุลภาค 11 3 2" xfId="4611" xr:uid="{00000000-0005-0000-0000-0000D90C0000}"/>
    <cellStyle name="เครื่องหมายจุลภาค 11 4" xfId="4225" xr:uid="{00000000-0005-0000-0000-0000DA0C0000}"/>
    <cellStyle name="เครื่องหมายจุลภาค 12" xfId="1503" xr:uid="{00000000-0005-0000-0000-0000DB0C0000}"/>
    <cellStyle name="เครื่องหมายจุลภาค 12 2" xfId="3834" xr:uid="{00000000-0005-0000-0000-0000DC0C0000}"/>
    <cellStyle name="เครื่องหมายจุลภาค 12 2 2" xfId="4612" xr:uid="{00000000-0005-0000-0000-0000DD0C0000}"/>
    <cellStyle name="เครื่องหมายจุลภาค 12 3" xfId="4226" xr:uid="{00000000-0005-0000-0000-0000DE0C0000}"/>
    <cellStyle name="เครื่องหมายจุลภาค 13" xfId="1504" xr:uid="{00000000-0005-0000-0000-0000DF0C0000}"/>
    <cellStyle name="เครื่องหมายจุลภาค 13 2" xfId="3835" xr:uid="{00000000-0005-0000-0000-0000E00C0000}"/>
    <cellStyle name="เครื่องหมายจุลภาค 13 2 2" xfId="4613" xr:uid="{00000000-0005-0000-0000-0000E10C0000}"/>
    <cellStyle name="เครื่องหมายจุลภาค 14" xfId="1505" xr:uid="{00000000-0005-0000-0000-0000E20C0000}"/>
    <cellStyle name="เครื่องหมายจุลภาค 14 2" xfId="1506" xr:uid="{00000000-0005-0000-0000-0000E30C0000}"/>
    <cellStyle name="เครื่องหมายจุลภาค 14 2 2" xfId="3837" xr:uid="{00000000-0005-0000-0000-0000E40C0000}"/>
    <cellStyle name="เครื่องหมายจุลภาค 14 2 2 2" xfId="4615" xr:uid="{00000000-0005-0000-0000-0000E50C0000}"/>
    <cellStyle name="เครื่องหมายจุลภาค 14 2 3" xfId="4228" xr:uid="{00000000-0005-0000-0000-0000E60C0000}"/>
    <cellStyle name="เครื่องหมายจุลภาค 14 3" xfId="3836" xr:uid="{00000000-0005-0000-0000-0000E70C0000}"/>
    <cellStyle name="เครื่องหมายจุลภาค 14 3 2" xfId="4614" xr:uid="{00000000-0005-0000-0000-0000E80C0000}"/>
    <cellStyle name="เครื่องหมายจุลภาค 14 4" xfId="4227" xr:uid="{00000000-0005-0000-0000-0000E90C0000}"/>
    <cellStyle name="เครื่องหมายจุลภาค 15" xfId="1507" xr:uid="{00000000-0005-0000-0000-0000EA0C0000}"/>
    <cellStyle name="เครื่องหมายจุลภาค 15 2" xfId="3838" xr:uid="{00000000-0005-0000-0000-0000EB0C0000}"/>
    <cellStyle name="เครื่องหมายจุลภาค 15 2 2" xfId="4616" xr:uid="{00000000-0005-0000-0000-0000EC0C0000}"/>
    <cellStyle name="เครื่องหมายจุลภาค 15 3" xfId="4229" xr:uid="{00000000-0005-0000-0000-0000ED0C0000}"/>
    <cellStyle name="เครื่องหมายจุลภาค 16" xfId="1508" xr:uid="{00000000-0005-0000-0000-0000EE0C0000}"/>
    <cellStyle name="เครื่องหมายจุลภาค 16 2" xfId="3839" xr:uid="{00000000-0005-0000-0000-0000EF0C0000}"/>
    <cellStyle name="เครื่องหมายจุลภาค 16 2 2" xfId="4617" xr:uid="{00000000-0005-0000-0000-0000F00C0000}"/>
    <cellStyle name="เครื่องหมายจุลภาค 16 3" xfId="4230" xr:uid="{00000000-0005-0000-0000-0000F10C0000}"/>
    <cellStyle name="เครื่องหมายจุลภาค 17" xfId="1509" xr:uid="{00000000-0005-0000-0000-0000F20C0000}"/>
    <cellStyle name="เครื่องหมายจุลภาค 17 2" xfId="3840" xr:uid="{00000000-0005-0000-0000-0000F30C0000}"/>
    <cellStyle name="เครื่องหมายจุลภาค 17 2 2" xfId="4618" xr:uid="{00000000-0005-0000-0000-0000F40C0000}"/>
    <cellStyle name="เครื่องหมายจุลภาค 17 3" xfId="4231" xr:uid="{00000000-0005-0000-0000-0000F50C0000}"/>
    <cellStyle name="เครื่องหมายจุลภาค 18" xfId="1510" xr:uid="{00000000-0005-0000-0000-0000F60C0000}"/>
    <cellStyle name="เครื่องหมายจุลภาค 19" xfId="1511" xr:uid="{00000000-0005-0000-0000-0000F70C0000}"/>
    <cellStyle name="เครื่องหมายจุลภาค 2" xfId="1149" xr:uid="{00000000-0005-0000-0000-0000F80C0000}"/>
    <cellStyle name="เครื่องหมายจุลภาค 2 2" xfId="1150" xr:uid="{00000000-0005-0000-0000-0000F90C0000}"/>
    <cellStyle name="เครื่องหมายจุลภาค 2 2 2" xfId="3843" xr:uid="{00000000-0005-0000-0000-0000FA0C0000}"/>
    <cellStyle name="เครื่องหมายจุลภาค 2 2 2 2" xfId="4620" xr:uid="{00000000-0005-0000-0000-0000FB0C0000}"/>
    <cellStyle name="เครื่องหมายจุลภาค 2 2 3" xfId="3844" xr:uid="{00000000-0005-0000-0000-0000FC0C0000}"/>
    <cellStyle name="เครื่องหมายจุลภาค 2 2 3 2" xfId="4621" xr:uid="{00000000-0005-0000-0000-0000FD0C0000}"/>
    <cellStyle name="เครื่องหมายจุลภาค 2 2 4" xfId="3842" xr:uid="{00000000-0005-0000-0000-0000FE0C0000}"/>
    <cellStyle name="เครื่องหมายจุลภาค 2 2 4 2" xfId="4619" xr:uid="{00000000-0005-0000-0000-0000FF0C0000}"/>
    <cellStyle name="เครื่องหมายจุลภาค 2 2 5" xfId="4142" xr:uid="{00000000-0005-0000-0000-0000000D0000}"/>
    <cellStyle name="เครื่องหมายจุลภาค 2 3" xfId="1151" xr:uid="{00000000-0005-0000-0000-0000010D0000}"/>
    <cellStyle name="เครื่องหมายจุลภาค 2 3 2" xfId="3846" xr:uid="{00000000-0005-0000-0000-0000020D0000}"/>
    <cellStyle name="เครื่องหมายจุลภาค 2 3 2 2" xfId="4623" xr:uid="{00000000-0005-0000-0000-0000030D0000}"/>
    <cellStyle name="เครื่องหมายจุลภาค 2 3 3" xfId="3845" xr:uid="{00000000-0005-0000-0000-0000040D0000}"/>
    <cellStyle name="เครื่องหมายจุลภาค 2 3 3 2" xfId="4622" xr:uid="{00000000-0005-0000-0000-0000050D0000}"/>
    <cellStyle name="เครื่องหมายจุลภาค 2 3 4" xfId="4143" xr:uid="{00000000-0005-0000-0000-0000060D0000}"/>
    <cellStyle name="เครื่องหมายจุลภาค 2 4" xfId="1152" xr:uid="{00000000-0005-0000-0000-0000070D0000}"/>
    <cellStyle name="เครื่องหมายจุลภาค 2 4 2" xfId="3848" xr:uid="{00000000-0005-0000-0000-0000080D0000}"/>
    <cellStyle name="เครื่องหมายจุลภาค 2 4 2 2" xfId="4624" xr:uid="{00000000-0005-0000-0000-0000090D0000}"/>
    <cellStyle name="เครื่องหมายจุลภาค 2 4 3" xfId="3847" xr:uid="{00000000-0005-0000-0000-00000A0D0000}"/>
    <cellStyle name="เครื่องหมายจุลภาค 2 4 4" xfId="4144" xr:uid="{00000000-0005-0000-0000-00000B0D0000}"/>
    <cellStyle name="เครื่องหมายจุลภาค 2 5" xfId="1153" xr:uid="{00000000-0005-0000-0000-00000C0D0000}"/>
    <cellStyle name="เครื่องหมายจุลภาค 2 5 2" xfId="1154" xr:uid="{00000000-0005-0000-0000-00000D0D0000}"/>
    <cellStyle name="เครื่องหมายจุลภาค 2 5 2 2" xfId="3850" xr:uid="{00000000-0005-0000-0000-00000E0D0000}"/>
    <cellStyle name="เครื่องหมายจุลภาค 2 5 2 2 2" xfId="4626" xr:uid="{00000000-0005-0000-0000-00000F0D0000}"/>
    <cellStyle name="เครื่องหมายจุลภาค 2 5 2 3" xfId="4146" xr:uid="{00000000-0005-0000-0000-0000100D0000}"/>
    <cellStyle name="เครื่องหมายจุลภาค 2 5 3" xfId="3849" xr:uid="{00000000-0005-0000-0000-0000110D0000}"/>
    <cellStyle name="เครื่องหมายจุลภาค 2 5 3 2" xfId="4625" xr:uid="{00000000-0005-0000-0000-0000120D0000}"/>
    <cellStyle name="เครื่องหมายจุลภาค 2 5 4" xfId="4145" xr:uid="{00000000-0005-0000-0000-0000130D0000}"/>
    <cellStyle name="เครื่องหมายจุลภาค 2 6" xfId="3851" xr:uid="{00000000-0005-0000-0000-0000140D0000}"/>
    <cellStyle name="เครื่องหมายจุลภาค 2 6 2" xfId="4627" xr:uid="{00000000-0005-0000-0000-0000150D0000}"/>
    <cellStyle name="เครื่องหมายจุลภาค 2 7" xfId="3841" xr:uid="{00000000-0005-0000-0000-0000160D0000}"/>
    <cellStyle name="เครื่องหมายจุลภาค 2 8" xfId="4141" xr:uid="{00000000-0005-0000-0000-0000170D0000}"/>
    <cellStyle name="เครื่องหมายจุลภาค 2_Copy of UOB S 36.1 LEAD จุ๋ม" xfId="1155" xr:uid="{00000000-0005-0000-0000-0000180D0000}"/>
    <cellStyle name="เครื่องหมายจุลภาค 20" xfId="1512" xr:uid="{00000000-0005-0000-0000-0000190D0000}"/>
    <cellStyle name="เครื่องหมายจุลภาค 21" xfId="1513" xr:uid="{00000000-0005-0000-0000-00001A0D0000}"/>
    <cellStyle name="เครื่องหมายจุลภาค 21 2" xfId="3852" xr:uid="{00000000-0005-0000-0000-00001B0D0000}"/>
    <cellStyle name="เครื่องหมายจุลภาค 21 2 2" xfId="4628" xr:uid="{00000000-0005-0000-0000-00001C0D0000}"/>
    <cellStyle name="เครื่องหมายจุลภาค 21 3" xfId="4232" xr:uid="{00000000-0005-0000-0000-00001D0D0000}"/>
    <cellStyle name="เครื่องหมายจุลภาค 22" xfId="1514" xr:uid="{00000000-0005-0000-0000-00001E0D0000}"/>
    <cellStyle name="เครื่องหมายจุลภาค 22 2" xfId="3853" xr:uid="{00000000-0005-0000-0000-00001F0D0000}"/>
    <cellStyle name="เครื่องหมายจุลภาค 22 2 2" xfId="4629" xr:uid="{00000000-0005-0000-0000-0000200D0000}"/>
    <cellStyle name="เครื่องหมายจุลภาค 22 3" xfId="4233" xr:uid="{00000000-0005-0000-0000-0000210D0000}"/>
    <cellStyle name="เครื่องหมายจุลภาค 23" xfId="1515" xr:uid="{00000000-0005-0000-0000-0000220D0000}"/>
    <cellStyle name="เครื่องหมายจุลภาค 23 2" xfId="3854" xr:uid="{00000000-0005-0000-0000-0000230D0000}"/>
    <cellStyle name="เครื่องหมายจุลภาค 23 2 2" xfId="4630" xr:uid="{00000000-0005-0000-0000-0000240D0000}"/>
    <cellStyle name="เครื่องหมายจุลภาค 23 3" xfId="4234" xr:uid="{00000000-0005-0000-0000-0000250D0000}"/>
    <cellStyle name="เครื่องหมายจุลภาค 24" xfId="1516" xr:uid="{00000000-0005-0000-0000-0000260D0000}"/>
    <cellStyle name="เครื่องหมายจุลภาค 25" xfId="1517" xr:uid="{00000000-0005-0000-0000-0000270D0000}"/>
    <cellStyle name="เครื่องหมายจุลภาค 26" xfId="1518" xr:uid="{00000000-0005-0000-0000-0000280D0000}"/>
    <cellStyle name="เครื่องหมายจุลภาค 27" xfId="1519" xr:uid="{00000000-0005-0000-0000-0000290D0000}"/>
    <cellStyle name="เครื่องหมายจุลภาค 28" xfId="1520" xr:uid="{00000000-0005-0000-0000-00002A0D0000}"/>
    <cellStyle name="เครื่องหมายจุลภาค 29" xfId="1521" xr:uid="{00000000-0005-0000-0000-00002B0D0000}"/>
    <cellStyle name="เครื่องหมายจุลภาค 29 2" xfId="3855" xr:uid="{00000000-0005-0000-0000-00002C0D0000}"/>
    <cellStyle name="เครื่องหมายจุลภาค 29 2 2" xfId="4631" xr:uid="{00000000-0005-0000-0000-00002D0D0000}"/>
    <cellStyle name="เครื่องหมายจุลภาค 29 3" xfId="4235" xr:uid="{00000000-0005-0000-0000-00002E0D0000}"/>
    <cellStyle name="เครื่องหมายจุลภาค 3" xfId="1156" xr:uid="{00000000-0005-0000-0000-00002F0D0000}"/>
    <cellStyle name="เครื่องหมายจุลภาค 3 2" xfId="1157" xr:uid="{00000000-0005-0000-0000-0000300D0000}"/>
    <cellStyle name="เครื่องหมายจุลภาค 3 2 2" xfId="1158" xr:uid="{00000000-0005-0000-0000-0000310D0000}"/>
    <cellStyle name="เครื่องหมายจุลภาค 3 2 2 2" xfId="3858" xr:uid="{00000000-0005-0000-0000-0000320D0000}"/>
    <cellStyle name="เครื่องหมายจุลภาค 3 2 2 2 2" xfId="4634" xr:uid="{00000000-0005-0000-0000-0000330D0000}"/>
    <cellStyle name="เครื่องหมายจุลภาค 3 2 2 3" xfId="4149" xr:uid="{00000000-0005-0000-0000-0000340D0000}"/>
    <cellStyle name="เครื่องหมายจุลภาค 3 2 3" xfId="3859" xr:uid="{00000000-0005-0000-0000-0000350D0000}"/>
    <cellStyle name="เครื่องหมายจุลภาค 3 2 3 2" xfId="4635" xr:uid="{00000000-0005-0000-0000-0000360D0000}"/>
    <cellStyle name="เครื่องหมายจุลภาค 3 2 4" xfId="3857" xr:uid="{00000000-0005-0000-0000-0000370D0000}"/>
    <cellStyle name="เครื่องหมายจุลภาค 3 2 4 2" xfId="4633" xr:uid="{00000000-0005-0000-0000-0000380D0000}"/>
    <cellStyle name="เครื่องหมายจุลภาค 3 2 5" xfId="4148" xr:uid="{00000000-0005-0000-0000-0000390D0000}"/>
    <cellStyle name="เครื่องหมายจุลภาค 3 3" xfId="1522" xr:uid="{00000000-0005-0000-0000-00003A0D0000}"/>
    <cellStyle name="เครื่องหมายจุลภาค 3 3 2" xfId="3861" xr:uid="{00000000-0005-0000-0000-00003B0D0000}"/>
    <cellStyle name="เครื่องหมายจุลภาค 3 3 2 2" xfId="4636" xr:uid="{00000000-0005-0000-0000-00003C0D0000}"/>
    <cellStyle name="เครื่องหมายจุลภาค 3 3 3" xfId="3860" xr:uid="{00000000-0005-0000-0000-00003D0D0000}"/>
    <cellStyle name="เครื่องหมายจุลภาค 3 3 4" xfId="4236" xr:uid="{00000000-0005-0000-0000-00003E0D0000}"/>
    <cellStyle name="เครื่องหมายจุลภาค 3 4" xfId="1523" xr:uid="{00000000-0005-0000-0000-00003F0D0000}"/>
    <cellStyle name="เครื่องหมายจุลภาค 3 4 2" xfId="3862" xr:uid="{00000000-0005-0000-0000-0000400D0000}"/>
    <cellStyle name="เครื่องหมายจุลภาค 3 4 2 2" xfId="4637" xr:uid="{00000000-0005-0000-0000-0000410D0000}"/>
    <cellStyle name="เครื่องหมายจุลภาค 3 4 3" xfId="4237" xr:uid="{00000000-0005-0000-0000-0000420D0000}"/>
    <cellStyle name="เครื่องหมายจุลภาค 3 5" xfId="3863" xr:uid="{00000000-0005-0000-0000-0000430D0000}"/>
    <cellStyle name="เครื่องหมายจุลภาค 3 5 2" xfId="4638" xr:uid="{00000000-0005-0000-0000-0000440D0000}"/>
    <cellStyle name="เครื่องหมายจุลภาค 3 6" xfId="3856" xr:uid="{00000000-0005-0000-0000-0000450D0000}"/>
    <cellStyle name="เครื่องหมายจุลภาค 3 6 2" xfId="4632" xr:uid="{00000000-0005-0000-0000-0000460D0000}"/>
    <cellStyle name="เครื่องหมายจุลภาค 3 7" xfId="4147" xr:uid="{00000000-0005-0000-0000-0000470D0000}"/>
    <cellStyle name="เครื่องหมายจุลภาค 3_Copy of UOB S 36.1 LEAD จุ๋ม" xfId="1159" xr:uid="{00000000-0005-0000-0000-0000480D0000}"/>
    <cellStyle name="เครื่องหมายจุลภาค 30" xfId="1524" xr:uid="{00000000-0005-0000-0000-0000490D0000}"/>
    <cellStyle name="เครื่องหมายจุลภาค 31" xfId="1525" xr:uid="{00000000-0005-0000-0000-00004A0D0000}"/>
    <cellStyle name="เครื่องหมายจุลภาค 32" xfId="1526" xr:uid="{00000000-0005-0000-0000-00004B0D0000}"/>
    <cellStyle name="เครื่องหมายจุลภาค 33" xfId="1527" xr:uid="{00000000-0005-0000-0000-00004C0D0000}"/>
    <cellStyle name="เครื่องหมายจุลภาค 34" xfId="1528" xr:uid="{00000000-0005-0000-0000-00004D0D0000}"/>
    <cellStyle name="เครื่องหมายจุลภาค 35" xfId="1529" xr:uid="{00000000-0005-0000-0000-00004E0D0000}"/>
    <cellStyle name="เครื่องหมายจุลภาค 36" xfId="1530" xr:uid="{00000000-0005-0000-0000-00004F0D0000}"/>
    <cellStyle name="เครื่องหมายจุลภาค 37" xfId="1531" xr:uid="{00000000-0005-0000-0000-0000500D0000}"/>
    <cellStyle name="เครื่องหมายจุลภาค 38" xfId="1532" xr:uid="{00000000-0005-0000-0000-0000510D0000}"/>
    <cellStyle name="เครื่องหมายจุลภาค 39" xfId="1533" xr:uid="{00000000-0005-0000-0000-0000520D0000}"/>
    <cellStyle name="เครื่องหมายจุลภาค 4" xfId="1160" xr:uid="{00000000-0005-0000-0000-0000530D0000}"/>
    <cellStyle name="เครื่องหมายจุลภาค 4 2" xfId="1161" xr:uid="{00000000-0005-0000-0000-0000540D0000}"/>
    <cellStyle name="เครื่องหมายจุลภาค 4 2 2" xfId="3866" xr:uid="{00000000-0005-0000-0000-0000550D0000}"/>
    <cellStyle name="เครื่องหมายจุลภาค 4 2 2 2" xfId="4640" xr:uid="{00000000-0005-0000-0000-0000560D0000}"/>
    <cellStyle name="เครื่องหมายจุลภาค 4 2 3" xfId="3865" xr:uid="{00000000-0005-0000-0000-0000570D0000}"/>
    <cellStyle name="เครื่องหมายจุลภาค 4 2 4" xfId="4151" xr:uid="{00000000-0005-0000-0000-0000580D0000}"/>
    <cellStyle name="เครื่องหมายจุลภาค 4 3" xfId="1534" xr:uid="{00000000-0005-0000-0000-0000590D0000}"/>
    <cellStyle name="เครื่องหมายจุลภาค 4 4" xfId="3867" xr:uid="{00000000-0005-0000-0000-00005A0D0000}"/>
    <cellStyle name="เครื่องหมายจุลภาค 4 4 2" xfId="4641" xr:uid="{00000000-0005-0000-0000-00005B0D0000}"/>
    <cellStyle name="เครื่องหมายจุลภาค 4 5" xfId="3864" xr:uid="{00000000-0005-0000-0000-00005C0D0000}"/>
    <cellStyle name="เครื่องหมายจุลภาค 4 5 2" xfId="4639" xr:uid="{00000000-0005-0000-0000-00005D0D0000}"/>
    <cellStyle name="เครื่องหมายจุลภาค 4 6" xfId="4150" xr:uid="{00000000-0005-0000-0000-00005E0D0000}"/>
    <cellStyle name="เครื่องหมายจุลภาค 4_IFEC Q2_Tuk" xfId="1535" xr:uid="{00000000-0005-0000-0000-00005F0D0000}"/>
    <cellStyle name="เครื่องหมายจุลภาค 40" xfId="1536" xr:uid="{00000000-0005-0000-0000-0000600D0000}"/>
    <cellStyle name="เครื่องหมายจุลภาค 41" xfId="1537" xr:uid="{00000000-0005-0000-0000-0000610D0000}"/>
    <cellStyle name="เครื่องหมายจุลภาค 42" xfId="1538" xr:uid="{00000000-0005-0000-0000-0000620D0000}"/>
    <cellStyle name="เครื่องหมายจุลภาค 43" xfId="1539" xr:uid="{00000000-0005-0000-0000-0000630D0000}"/>
    <cellStyle name="เครื่องหมายจุลภาค 43 2" xfId="3868" xr:uid="{00000000-0005-0000-0000-0000640D0000}"/>
    <cellStyle name="เครื่องหมายจุลภาค 43 2 2" xfId="4642" xr:uid="{00000000-0005-0000-0000-0000650D0000}"/>
    <cellStyle name="เครื่องหมายจุลภาค 43 3" xfId="4238" xr:uid="{00000000-0005-0000-0000-0000660D0000}"/>
    <cellStyle name="เครื่องหมายจุลภาค 44" xfId="1540" xr:uid="{00000000-0005-0000-0000-0000670D0000}"/>
    <cellStyle name="เครื่องหมายจุลภาค 44 2" xfId="3869" xr:uid="{00000000-0005-0000-0000-0000680D0000}"/>
    <cellStyle name="เครื่องหมายจุลภาค 44 2 2" xfId="4643" xr:uid="{00000000-0005-0000-0000-0000690D0000}"/>
    <cellStyle name="เครื่องหมายจุลภาค 44 3" xfId="4239" xr:uid="{00000000-0005-0000-0000-00006A0D0000}"/>
    <cellStyle name="เครื่องหมายจุลภาค 45" xfId="1541" xr:uid="{00000000-0005-0000-0000-00006B0D0000}"/>
    <cellStyle name="เครื่องหมายจุลภาค 45 2" xfId="3870" xr:uid="{00000000-0005-0000-0000-00006C0D0000}"/>
    <cellStyle name="เครื่องหมายจุลภาค 45 2 2" xfId="4644" xr:uid="{00000000-0005-0000-0000-00006D0D0000}"/>
    <cellStyle name="เครื่องหมายจุลภาค 45 3" xfId="4240" xr:uid="{00000000-0005-0000-0000-00006E0D0000}"/>
    <cellStyle name="เครื่องหมายจุลภาค 46" xfId="1542" xr:uid="{00000000-0005-0000-0000-00006F0D0000}"/>
    <cellStyle name="เครื่องหมายจุลภาค 46 2" xfId="3871" xr:uid="{00000000-0005-0000-0000-0000700D0000}"/>
    <cellStyle name="เครื่องหมายจุลภาค 46 2 2" xfId="4645" xr:uid="{00000000-0005-0000-0000-0000710D0000}"/>
    <cellStyle name="เครื่องหมายจุลภาค 49" xfId="1543" xr:uid="{00000000-0005-0000-0000-0000720D0000}"/>
    <cellStyle name="เครื่องหมายจุลภาค 5" xfId="1162" xr:uid="{00000000-0005-0000-0000-0000730D0000}"/>
    <cellStyle name="เครื่องหมายจุลภาค 5 2" xfId="1163" xr:uid="{00000000-0005-0000-0000-0000740D0000}"/>
    <cellStyle name="เครื่องหมายจุลภาค 5 2 2" xfId="3874" xr:uid="{00000000-0005-0000-0000-0000750D0000}"/>
    <cellStyle name="เครื่องหมายจุลภาค 5 2 2 2" xfId="4647" xr:uid="{00000000-0005-0000-0000-0000760D0000}"/>
    <cellStyle name="เครื่องหมายจุลภาค 5 2 3" xfId="3873" xr:uid="{00000000-0005-0000-0000-0000770D0000}"/>
    <cellStyle name="เครื่องหมายจุลภาค 5 2 4" xfId="4153" xr:uid="{00000000-0005-0000-0000-0000780D0000}"/>
    <cellStyle name="เครื่องหมายจุลภาค 5 3" xfId="3875" xr:uid="{00000000-0005-0000-0000-0000790D0000}"/>
    <cellStyle name="เครื่องหมายจุลภาค 5 3 2" xfId="4648" xr:uid="{00000000-0005-0000-0000-00007A0D0000}"/>
    <cellStyle name="เครื่องหมายจุลภาค 5 4" xfId="3872" xr:uid="{00000000-0005-0000-0000-00007B0D0000}"/>
    <cellStyle name="เครื่องหมายจุลภาค 5 4 2" xfId="4646" xr:uid="{00000000-0005-0000-0000-00007C0D0000}"/>
    <cellStyle name="เครื่องหมายจุลภาค 5 5" xfId="4152" xr:uid="{00000000-0005-0000-0000-00007D0D0000}"/>
    <cellStyle name="เครื่องหมายจุลภาค 5_Copy of UOB S 36.1 LEAD จุ๋ม" xfId="1164" xr:uid="{00000000-0005-0000-0000-00007E0D0000}"/>
    <cellStyle name="เครื่องหมายจุลภาค 6" xfId="1165" xr:uid="{00000000-0005-0000-0000-00007F0D0000}"/>
    <cellStyle name="เครื่องหมายจุลภาค 6 10" xfId="3876" xr:uid="{00000000-0005-0000-0000-0000800D0000}"/>
    <cellStyle name="เครื่องหมายจุลภาค 6 10 2" xfId="4649" xr:uid="{00000000-0005-0000-0000-0000810D0000}"/>
    <cellStyle name="เครื่องหมายจุลภาค 6 11" xfId="4154" xr:uid="{00000000-0005-0000-0000-0000820D0000}"/>
    <cellStyle name="เครื่องหมายจุลภาค 6 2" xfId="1166" xr:uid="{00000000-0005-0000-0000-0000830D0000}"/>
    <cellStyle name="เครื่องหมายจุลภาค 6 2 2" xfId="3877" xr:uid="{00000000-0005-0000-0000-0000840D0000}"/>
    <cellStyle name="เครื่องหมายจุลภาค 6 2 2 2" xfId="4650" xr:uid="{00000000-0005-0000-0000-0000850D0000}"/>
    <cellStyle name="เครื่องหมายจุลภาค 6 2 3" xfId="4155" xr:uid="{00000000-0005-0000-0000-0000860D0000}"/>
    <cellStyle name="เครื่องหมายจุลภาค 6 3" xfId="1167" xr:uid="{00000000-0005-0000-0000-0000870D0000}"/>
    <cellStyle name="เครื่องหมายจุลภาค 6 3 2" xfId="3878" xr:uid="{00000000-0005-0000-0000-0000880D0000}"/>
    <cellStyle name="เครื่องหมายจุลภาค 6 3 2 2" xfId="4651" xr:uid="{00000000-0005-0000-0000-0000890D0000}"/>
    <cellStyle name="เครื่องหมายจุลภาค 6 3 3" xfId="4156" xr:uid="{00000000-0005-0000-0000-00008A0D0000}"/>
    <cellStyle name="เครื่องหมายจุลภาค 6 4" xfId="1168" xr:uid="{00000000-0005-0000-0000-00008B0D0000}"/>
    <cellStyle name="เครื่องหมายจุลภาค 6 4 2" xfId="3879" xr:uid="{00000000-0005-0000-0000-00008C0D0000}"/>
    <cellStyle name="เครื่องหมายจุลภาค 6 4 2 2" xfId="4652" xr:uid="{00000000-0005-0000-0000-00008D0D0000}"/>
    <cellStyle name="เครื่องหมายจุลภาค 6 4 3" xfId="4157" xr:uid="{00000000-0005-0000-0000-00008E0D0000}"/>
    <cellStyle name="เครื่องหมายจุลภาค 6 5" xfId="1169" xr:uid="{00000000-0005-0000-0000-00008F0D0000}"/>
    <cellStyle name="เครื่องหมายจุลภาค 6 5 2" xfId="3880" xr:uid="{00000000-0005-0000-0000-0000900D0000}"/>
    <cellStyle name="เครื่องหมายจุลภาค 6 5 2 2" xfId="4653" xr:uid="{00000000-0005-0000-0000-0000910D0000}"/>
    <cellStyle name="เครื่องหมายจุลภาค 6 5 3" xfId="4158" xr:uid="{00000000-0005-0000-0000-0000920D0000}"/>
    <cellStyle name="เครื่องหมายจุลภาค 6 6" xfId="1170" xr:uid="{00000000-0005-0000-0000-0000930D0000}"/>
    <cellStyle name="เครื่องหมายจุลภาค 6 6 2" xfId="3881" xr:uid="{00000000-0005-0000-0000-0000940D0000}"/>
    <cellStyle name="เครื่องหมายจุลภาค 6 6 2 2" xfId="4654" xr:uid="{00000000-0005-0000-0000-0000950D0000}"/>
    <cellStyle name="เครื่องหมายจุลภาค 6 6 3" xfId="4159" xr:uid="{00000000-0005-0000-0000-0000960D0000}"/>
    <cellStyle name="เครื่องหมายจุลภาค 6 7" xfId="1171" xr:uid="{00000000-0005-0000-0000-0000970D0000}"/>
    <cellStyle name="เครื่องหมายจุลภาค 6 7 2" xfId="3882" xr:uid="{00000000-0005-0000-0000-0000980D0000}"/>
    <cellStyle name="เครื่องหมายจุลภาค 6 7 2 2" xfId="4655" xr:uid="{00000000-0005-0000-0000-0000990D0000}"/>
    <cellStyle name="เครื่องหมายจุลภาค 6 7 3" xfId="4160" xr:uid="{00000000-0005-0000-0000-00009A0D0000}"/>
    <cellStyle name="เครื่องหมายจุลภาค 6 8" xfId="1172" xr:uid="{00000000-0005-0000-0000-00009B0D0000}"/>
    <cellStyle name="เครื่องหมายจุลภาค 6 8 2" xfId="3883" xr:uid="{00000000-0005-0000-0000-00009C0D0000}"/>
    <cellStyle name="เครื่องหมายจุลภาค 6 8 2 2" xfId="4656" xr:uid="{00000000-0005-0000-0000-00009D0D0000}"/>
    <cellStyle name="เครื่องหมายจุลภาค 6 8 3" xfId="4161" xr:uid="{00000000-0005-0000-0000-00009E0D0000}"/>
    <cellStyle name="เครื่องหมายจุลภาค 6 9" xfId="1173" xr:uid="{00000000-0005-0000-0000-00009F0D0000}"/>
    <cellStyle name="เครื่องหมายจุลภาค 6 9 2" xfId="3884" xr:uid="{00000000-0005-0000-0000-0000A00D0000}"/>
    <cellStyle name="เครื่องหมายจุลภาค 6 9 2 2" xfId="4657" xr:uid="{00000000-0005-0000-0000-0000A10D0000}"/>
    <cellStyle name="เครื่องหมายจุลภาค 6 9 3" xfId="4162" xr:uid="{00000000-0005-0000-0000-0000A20D0000}"/>
    <cellStyle name="เครื่องหมายจุลภาค 7" xfId="1174" xr:uid="{00000000-0005-0000-0000-0000A30D0000}"/>
    <cellStyle name="เครื่องหมายจุลภาค 7 2" xfId="1175" xr:uid="{00000000-0005-0000-0000-0000A40D0000}"/>
    <cellStyle name="เครื่องหมายจุลภาค 7 2 2" xfId="3886" xr:uid="{00000000-0005-0000-0000-0000A50D0000}"/>
    <cellStyle name="เครื่องหมายจุลภาค 7 2 2 2" xfId="4659" xr:uid="{00000000-0005-0000-0000-0000A60D0000}"/>
    <cellStyle name="เครื่องหมายจุลภาค 7 2 3" xfId="4164" xr:uid="{00000000-0005-0000-0000-0000A70D0000}"/>
    <cellStyle name="เครื่องหมายจุลภาค 7 3" xfId="3885" xr:uid="{00000000-0005-0000-0000-0000A80D0000}"/>
    <cellStyle name="เครื่องหมายจุลภาค 7 3 2" xfId="4658" xr:uid="{00000000-0005-0000-0000-0000A90D0000}"/>
    <cellStyle name="เครื่องหมายจุลภาค 7 4" xfId="4163" xr:uid="{00000000-0005-0000-0000-0000AA0D0000}"/>
    <cellStyle name="เครื่องหมายจุลภาค 7_Copy of UOB S 36.1 LEAD จุ๋ม" xfId="1176" xr:uid="{00000000-0005-0000-0000-0000AB0D0000}"/>
    <cellStyle name="เครื่องหมายจุลภาค 8" xfId="1177" xr:uid="{00000000-0005-0000-0000-0000AC0D0000}"/>
    <cellStyle name="เครื่องหมายจุลภาค 8 10" xfId="1178" xr:uid="{00000000-0005-0000-0000-0000AD0D0000}"/>
    <cellStyle name="เครื่องหมายจุลภาค 8 10 2" xfId="3888" xr:uid="{00000000-0005-0000-0000-0000AE0D0000}"/>
    <cellStyle name="เครื่องหมายจุลภาค 8 10 2 2" xfId="4661" xr:uid="{00000000-0005-0000-0000-0000AF0D0000}"/>
    <cellStyle name="เครื่องหมายจุลภาค 8 10 3" xfId="4166" xr:uid="{00000000-0005-0000-0000-0000B00D0000}"/>
    <cellStyle name="เครื่องหมายจุลภาค 8 11" xfId="3887" xr:uid="{00000000-0005-0000-0000-0000B10D0000}"/>
    <cellStyle name="เครื่องหมายจุลภาค 8 11 2" xfId="4660" xr:uid="{00000000-0005-0000-0000-0000B20D0000}"/>
    <cellStyle name="เครื่องหมายจุลภาค 8 12" xfId="4165" xr:uid="{00000000-0005-0000-0000-0000B30D0000}"/>
    <cellStyle name="เครื่องหมายจุลภาค 8 2" xfId="1179" xr:uid="{00000000-0005-0000-0000-0000B40D0000}"/>
    <cellStyle name="เครื่องหมายจุลภาค 8 2 2" xfId="3889" xr:uid="{00000000-0005-0000-0000-0000B50D0000}"/>
    <cellStyle name="เครื่องหมายจุลภาค 8 2 2 2" xfId="4662" xr:uid="{00000000-0005-0000-0000-0000B60D0000}"/>
    <cellStyle name="เครื่องหมายจุลภาค 8 2 3" xfId="4167" xr:uid="{00000000-0005-0000-0000-0000B70D0000}"/>
    <cellStyle name="เครื่องหมายจุลภาค 8 3" xfId="1180" xr:uid="{00000000-0005-0000-0000-0000B80D0000}"/>
    <cellStyle name="เครื่องหมายจุลภาค 8 3 2" xfId="3890" xr:uid="{00000000-0005-0000-0000-0000B90D0000}"/>
    <cellStyle name="เครื่องหมายจุลภาค 8 3 2 2" xfId="4663" xr:uid="{00000000-0005-0000-0000-0000BA0D0000}"/>
    <cellStyle name="เครื่องหมายจุลภาค 8 3 3" xfId="4168" xr:uid="{00000000-0005-0000-0000-0000BB0D0000}"/>
    <cellStyle name="เครื่องหมายจุลภาค 8 4" xfId="1181" xr:uid="{00000000-0005-0000-0000-0000BC0D0000}"/>
    <cellStyle name="เครื่องหมายจุลภาค 8 4 2" xfId="3891" xr:uid="{00000000-0005-0000-0000-0000BD0D0000}"/>
    <cellStyle name="เครื่องหมายจุลภาค 8 4 2 2" xfId="4664" xr:uid="{00000000-0005-0000-0000-0000BE0D0000}"/>
    <cellStyle name="เครื่องหมายจุลภาค 8 4 3" xfId="4169" xr:uid="{00000000-0005-0000-0000-0000BF0D0000}"/>
    <cellStyle name="เครื่องหมายจุลภาค 8 5" xfId="1182" xr:uid="{00000000-0005-0000-0000-0000C00D0000}"/>
    <cellStyle name="เครื่องหมายจุลภาค 8 5 2" xfId="3892" xr:uid="{00000000-0005-0000-0000-0000C10D0000}"/>
    <cellStyle name="เครื่องหมายจุลภาค 8 5 2 2" xfId="4665" xr:uid="{00000000-0005-0000-0000-0000C20D0000}"/>
    <cellStyle name="เครื่องหมายจุลภาค 8 5 3" xfId="4170" xr:uid="{00000000-0005-0000-0000-0000C30D0000}"/>
    <cellStyle name="เครื่องหมายจุลภาค 8 6" xfId="1183" xr:uid="{00000000-0005-0000-0000-0000C40D0000}"/>
    <cellStyle name="เครื่องหมายจุลภาค 8 6 2" xfId="3893" xr:uid="{00000000-0005-0000-0000-0000C50D0000}"/>
    <cellStyle name="เครื่องหมายจุลภาค 8 6 2 2" xfId="4666" xr:uid="{00000000-0005-0000-0000-0000C60D0000}"/>
    <cellStyle name="เครื่องหมายจุลภาค 8 6 3" xfId="4171" xr:uid="{00000000-0005-0000-0000-0000C70D0000}"/>
    <cellStyle name="เครื่องหมายจุลภาค 8 7" xfId="1184" xr:uid="{00000000-0005-0000-0000-0000C80D0000}"/>
    <cellStyle name="เครื่องหมายจุลภาค 8 7 2" xfId="3894" xr:uid="{00000000-0005-0000-0000-0000C90D0000}"/>
    <cellStyle name="เครื่องหมายจุลภาค 8 7 2 2" xfId="4667" xr:uid="{00000000-0005-0000-0000-0000CA0D0000}"/>
    <cellStyle name="เครื่องหมายจุลภาค 8 7 3" xfId="4172" xr:uid="{00000000-0005-0000-0000-0000CB0D0000}"/>
    <cellStyle name="เครื่องหมายจุลภาค 8 8" xfId="1185" xr:uid="{00000000-0005-0000-0000-0000CC0D0000}"/>
    <cellStyle name="เครื่องหมายจุลภาค 8 8 2" xfId="3895" xr:uid="{00000000-0005-0000-0000-0000CD0D0000}"/>
    <cellStyle name="เครื่องหมายจุลภาค 8 8 2 2" xfId="4668" xr:uid="{00000000-0005-0000-0000-0000CE0D0000}"/>
    <cellStyle name="เครื่องหมายจุลภาค 8 8 3" xfId="4173" xr:uid="{00000000-0005-0000-0000-0000CF0D0000}"/>
    <cellStyle name="เครื่องหมายจุลภาค 8 9" xfId="1186" xr:uid="{00000000-0005-0000-0000-0000D00D0000}"/>
    <cellStyle name="เครื่องหมายจุลภาค 8 9 2" xfId="3896" xr:uid="{00000000-0005-0000-0000-0000D10D0000}"/>
    <cellStyle name="เครื่องหมายจุลภาค 8 9 2 2" xfId="4669" xr:uid="{00000000-0005-0000-0000-0000D20D0000}"/>
    <cellStyle name="เครื่องหมายจุลภาค 8 9 3" xfId="4174" xr:uid="{00000000-0005-0000-0000-0000D30D0000}"/>
    <cellStyle name="เครื่องหมายจุลภาค 9" xfId="1187" xr:uid="{00000000-0005-0000-0000-0000D40D0000}"/>
    <cellStyle name="เครื่องหมายจุลภาค 9 2" xfId="1188" xr:uid="{00000000-0005-0000-0000-0000D50D0000}"/>
    <cellStyle name="เครื่องหมายจุลภาค 9 3" xfId="1189" xr:uid="{00000000-0005-0000-0000-0000D60D0000}"/>
    <cellStyle name="เครื่องหมายจุลภาค 9 4" xfId="1190" xr:uid="{00000000-0005-0000-0000-0000D70D0000}"/>
    <cellStyle name="เครื่องหมายจุลภาค 9_movement K" xfId="1191" xr:uid="{00000000-0005-0000-0000-0000D80D0000}"/>
    <cellStyle name="เครื่องหมายจุลภาค_001K-1,2,3" xfId="3897" xr:uid="{00000000-0005-0000-0000-0000D90D0000}"/>
    <cellStyle name="เครื่องหมายเปอร์เซ็นต์_(1)2546(1)" xfId="3898" xr:uid="{00000000-0005-0000-0000-0000CF0C0000}"/>
    <cellStyle name="เครื่องหมายสกุลเงิน [0]" xfId="3899" xr:uid="{00000000-0005-0000-0000-0000DA0D0000}"/>
    <cellStyle name="เครื่องหมายสกุลเงิน [0] 2" xfId="4670" xr:uid="{00000000-0005-0000-0000-0000DB0D0000}"/>
    <cellStyle name="เครื่องหมายสกุลเงิน 2" xfId="1544" xr:uid="{00000000-0005-0000-0000-0000DC0D0000}"/>
    <cellStyle name="เครื่องหมายสกุลเงิน_1CONT" xfId="3900" xr:uid="{00000000-0005-0000-0000-0000DD0D0000}"/>
    <cellStyle name="ชื่อเรื่อง 2" xfId="3901" xr:uid="{00000000-0005-0000-0000-0000010E0000}"/>
    <cellStyle name="เชื่อมโยงหลายมิติ" xfId="1193" xr:uid="{00000000-0005-0000-0000-0000DE0D0000}"/>
    <cellStyle name="เชื่อมโยงหลายมิติ 2" xfId="3903" xr:uid="{00000000-0005-0000-0000-0000DF0D0000}"/>
    <cellStyle name="เชื่อมโยงหลายมิติ 3" xfId="3904" xr:uid="{00000000-0005-0000-0000-0000E00D0000}"/>
    <cellStyle name="เชื่อมโยงหลายมิติ 4" xfId="3902" xr:uid="{00000000-0005-0000-0000-0000E10D0000}"/>
    <cellStyle name="เซลล์ตรวจสอบ 2" xfId="3905" xr:uid="{00000000-0005-0000-0000-0000E20D0000}"/>
    <cellStyle name="เซลล์ที่มีการเชื่อมโยง 2" xfId="3906" xr:uid="{00000000-0005-0000-0000-0000E30D0000}"/>
    <cellStyle name="ณfน๔ [0]_Book1" xfId="3907" xr:uid="{00000000-0005-0000-0000-0000020E0000}"/>
    <cellStyle name="ณfน๔_Book1" xfId="3908" xr:uid="{00000000-0005-0000-0000-0000030E0000}"/>
    <cellStyle name="ดี 2" xfId="3909" xr:uid="{00000000-0005-0000-0000-0000040E0000}"/>
    <cellStyle name="ตามการเชื่อมโยงหลายมิติ" xfId="1197" xr:uid="{00000000-0005-0000-0000-0000050E0000}"/>
    <cellStyle name="ตามการเชื่อมโยงหลายมิติ 2" xfId="3911" xr:uid="{00000000-0005-0000-0000-0000060E0000}"/>
    <cellStyle name="ตามการเชื่อมโยงหลายมิติ 3" xfId="3912" xr:uid="{00000000-0005-0000-0000-0000070E0000}"/>
    <cellStyle name="ตามการเชื่อมโยงหลายมิติ 4" xfId="3910" xr:uid="{00000000-0005-0000-0000-0000080E0000}"/>
    <cellStyle name="น้บะภฒ_95" xfId="1198" xr:uid="{00000000-0005-0000-0000-0000090E0000}"/>
    <cellStyle name="ปกติ 10" xfId="1545" xr:uid="{00000000-0005-0000-0000-00000A0E0000}"/>
    <cellStyle name="ปกติ 10 10" xfId="1546" xr:uid="{00000000-0005-0000-0000-00000B0E0000}"/>
    <cellStyle name="ปกติ 10 11" xfId="1547" xr:uid="{00000000-0005-0000-0000-00000C0E0000}"/>
    <cellStyle name="ปกติ 10 12" xfId="1548" xr:uid="{00000000-0005-0000-0000-00000D0E0000}"/>
    <cellStyle name="ปกติ 10 13" xfId="1549" xr:uid="{00000000-0005-0000-0000-00000E0E0000}"/>
    <cellStyle name="ปกติ 10 14" xfId="1550" xr:uid="{00000000-0005-0000-0000-00000F0E0000}"/>
    <cellStyle name="ปกติ 10 15" xfId="1551" xr:uid="{00000000-0005-0000-0000-0000100E0000}"/>
    <cellStyle name="ปกติ 10 16" xfId="1552" xr:uid="{00000000-0005-0000-0000-0000110E0000}"/>
    <cellStyle name="ปกติ 10 17" xfId="1553" xr:uid="{00000000-0005-0000-0000-0000120E0000}"/>
    <cellStyle name="ปกติ 10 18" xfId="1554" xr:uid="{00000000-0005-0000-0000-0000130E0000}"/>
    <cellStyle name="ปกติ 10 19" xfId="1555" xr:uid="{00000000-0005-0000-0000-0000140E0000}"/>
    <cellStyle name="ปกติ 10 2" xfId="1556" xr:uid="{00000000-0005-0000-0000-0000150E0000}"/>
    <cellStyle name="ปกติ 10 20" xfId="1557" xr:uid="{00000000-0005-0000-0000-0000160E0000}"/>
    <cellStyle name="ปกติ 10 21" xfId="1558" xr:uid="{00000000-0005-0000-0000-0000170E0000}"/>
    <cellStyle name="ปกติ 10 22" xfId="1559" xr:uid="{00000000-0005-0000-0000-0000180E0000}"/>
    <cellStyle name="ปกติ 10 23" xfId="1560" xr:uid="{00000000-0005-0000-0000-0000190E0000}"/>
    <cellStyle name="ปกติ 10 24" xfId="1561" xr:uid="{00000000-0005-0000-0000-00001A0E0000}"/>
    <cellStyle name="ปกติ 10 25" xfId="1562" xr:uid="{00000000-0005-0000-0000-00001B0E0000}"/>
    <cellStyle name="ปกติ 10 26" xfId="1563" xr:uid="{00000000-0005-0000-0000-00001C0E0000}"/>
    <cellStyle name="ปกติ 10 27" xfId="1564" xr:uid="{00000000-0005-0000-0000-00001D0E0000}"/>
    <cellStyle name="ปกติ 10 28" xfId="1565" xr:uid="{00000000-0005-0000-0000-00001E0E0000}"/>
    <cellStyle name="ปกติ 10 29" xfId="1566" xr:uid="{00000000-0005-0000-0000-00001F0E0000}"/>
    <cellStyle name="ปกติ 10 3" xfId="1567" xr:uid="{00000000-0005-0000-0000-0000200E0000}"/>
    <cellStyle name="ปกติ 10 30" xfId="1568" xr:uid="{00000000-0005-0000-0000-0000210E0000}"/>
    <cellStyle name="ปกติ 10 31" xfId="1569" xr:uid="{00000000-0005-0000-0000-0000220E0000}"/>
    <cellStyle name="ปกติ 10 32" xfId="1570" xr:uid="{00000000-0005-0000-0000-0000230E0000}"/>
    <cellStyle name="ปกติ 10 33" xfId="1571" xr:uid="{00000000-0005-0000-0000-0000240E0000}"/>
    <cellStyle name="ปกติ 10 34" xfId="1572" xr:uid="{00000000-0005-0000-0000-0000250E0000}"/>
    <cellStyle name="ปกติ 10 35" xfId="1573" xr:uid="{00000000-0005-0000-0000-0000260E0000}"/>
    <cellStyle name="ปกติ 10 36" xfId="1574" xr:uid="{00000000-0005-0000-0000-0000270E0000}"/>
    <cellStyle name="ปกติ 10 37" xfId="1575" xr:uid="{00000000-0005-0000-0000-0000280E0000}"/>
    <cellStyle name="ปกติ 10 38" xfId="1576" xr:uid="{00000000-0005-0000-0000-0000290E0000}"/>
    <cellStyle name="ปกติ 10 39" xfId="1577" xr:uid="{00000000-0005-0000-0000-00002A0E0000}"/>
    <cellStyle name="ปกติ 10 4" xfId="1578" xr:uid="{00000000-0005-0000-0000-00002B0E0000}"/>
    <cellStyle name="ปกติ 10 40" xfId="1579" xr:uid="{00000000-0005-0000-0000-00002C0E0000}"/>
    <cellStyle name="ปกติ 10 41" xfId="1580" xr:uid="{00000000-0005-0000-0000-00002D0E0000}"/>
    <cellStyle name="ปกติ 10 42" xfId="1581" xr:uid="{00000000-0005-0000-0000-00002E0E0000}"/>
    <cellStyle name="ปกติ 10 43" xfId="1582" xr:uid="{00000000-0005-0000-0000-00002F0E0000}"/>
    <cellStyle name="ปกติ 10 44" xfId="1583" xr:uid="{00000000-0005-0000-0000-0000300E0000}"/>
    <cellStyle name="ปกติ 10 45" xfId="1584" xr:uid="{00000000-0005-0000-0000-0000310E0000}"/>
    <cellStyle name="ปกติ 10 46" xfId="1585" xr:uid="{00000000-0005-0000-0000-0000320E0000}"/>
    <cellStyle name="ปกติ 10 47" xfId="1586" xr:uid="{00000000-0005-0000-0000-0000330E0000}"/>
    <cellStyle name="ปกติ 10 48" xfId="1587" xr:uid="{00000000-0005-0000-0000-0000340E0000}"/>
    <cellStyle name="ปกติ 10 49" xfId="1588" xr:uid="{00000000-0005-0000-0000-0000350E0000}"/>
    <cellStyle name="ปกติ 10 5" xfId="1589" xr:uid="{00000000-0005-0000-0000-0000360E0000}"/>
    <cellStyle name="ปกติ 10 50" xfId="1590" xr:uid="{00000000-0005-0000-0000-0000370E0000}"/>
    <cellStyle name="ปกติ 10 51" xfId="1591" xr:uid="{00000000-0005-0000-0000-0000380E0000}"/>
    <cellStyle name="ปกติ 10 52" xfId="1592" xr:uid="{00000000-0005-0000-0000-0000390E0000}"/>
    <cellStyle name="ปกติ 10 53" xfId="1593" xr:uid="{00000000-0005-0000-0000-00003A0E0000}"/>
    <cellStyle name="ปกติ 10 54" xfId="1594" xr:uid="{00000000-0005-0000-0000-00003B0E0000}"/>
    <cellStyle name="ปกติ 10 55" xfId="1595" xr:uid="{00000000-0005-0000-0000-00003C0E0000}"/>
    <cellStyle name="ปกติ 10 56" xfId="1596" xr:uid="{00000000-0005-0000-0000-00003D0E0000}"/>
    <cellStyle name="ปกติ 10 57" xfId="1597" xr:uid="{00000000-0005-0000-0000-00003E0E0000}"/>
    <cellStyle name="ปกติ 10 58" xfId="1598" xr:uid="{00000000-0005-0000-0000-00003F0E0000}"/>
    <cellStyle name="ปกติ 10 59" xfId="1599" xr:uid="{00000000-0005-0000-0000-0000400E0000}"/>
    <cellStyle name="ปกติ 10 6" xfId="1600" xr:uid="{00000000-0005-0000-0000-0000410E0000}"/>
    <cellStyle name="ปกติ 10 60" xfId="1601" xr:uid="{00000000-0005-0000-0000-0000420E0000}"/>
    <cellStyle name="ปกติ 10 61" xfId="1602" xr:uid="{00000000-0005-0000-0000-0000430E0000}"/>
    <cellStyle name="ปกติ 10 62" xfId="1603" xr:uid="{00000000-0005-0000-0000-0000440E0000}"/>
    <cellStyle name="ปกติ 10 63" xfId="1604" xr:uid="{00000000-0005-0000-0000-0000450E0000}"/>
    <cellStyle name="ปกติ 10 64" xfId="1605" xr:uid="{00000000-0005-0000-0000-0000460E0000}"/>
    <cellStyle name="ปกติ 10 65" xfId="1606" xr:uid="{00000000-0005-0000-0000-0000470E0000}"/>
    <cellStyle name="ปกติ 10 66" xfId="1607" xr:uid="{00000000-0005-0000-0000-0000480E0000}"/>
    <cellStyle name="ปกติ 10 67" xfId="1608" xr:uid="{00000000-0005-0000-0000-0000490E0000}"/>
    <cellStyle name="ปกติ 10 68" xfId="1609" xr:uid="{00000000-0005-0000-0000-00004A0E0000}"/>
    <cellStyle name="ปกติ 10 69" xfId="1610" xr:uid="{00000000-0005-0000-0000-00004B0E0000}"/>
    <cellStyle name="ปกติ 10 7" xfId="1611" xr:uid="{00000000-0005-0000-0000-00004C0E0000}"/>
    <cellStyle name="ปกติ 10 8" xfId="1612" xr:uid="{00000000-0005-0000-0000-00004D0E0000}"/>
    <cellStyle name="ปกติ 10 9" xfId="1613" xr:uid="{00000000-0005-0000-0000-00004E0E0000}"/>
    <cellStyle name="ปกติ 10_Asia Metal Y2008" xfId="1614" xr:uid="{00000000-0005-0000-0000-00004F0E0000}"/>
    <cellStyle name="ปกติ 11" xfId="1615" xr:uid="{00000000-0005-0000-0000-0000500E0000}"/>
    <cellStyle name="ปกติ 11 10" xfId="1616" xr:uid="{00000000-0005-0000-0000-0000510E0000}"/>
    <cellStyle name="ปกติ 11 11" xfId="1617" xr:uid="{00000000-0005-0000-0000-0000520E0000}"/>
    <cellStyle name="ปกติ 11 12" xfId="1618" xr:uid="{00000000-0005-0000-0000-0000530E0000}"/>
    <cellStyle name="ปกติ 11 13" xfId="1619" xr:uid="{00000000-0005-0000-0000-0000540E0000}"/>
    <cellStyle name="ปกติ 11 14" xfId="1620" xr:uid="{00000000-0005-0000-0000-0000550E0000}"/>
    <cellStyle name="ปกติ 11 15" xfId="1621" xr:uid="{00000000-0005-0000-0000-0000560E0000}"/>
    <cellStyle name="ปกติ 11 16" xfId="1622" xr:uid="{00000000-0005-0000-0000-0000570E0000}"/>
    <cellStyle name="ปกติ 11 17" xfId="1623" xr:uid="{00000000-0005-0000-0000-0000580E0000}"/>
    <cellStyle name="ปกติ 11 18" xfId="1624" xr:uid="{00000000-0005-0000-0000-0000590E0000}"/>
    <cellStyle name="ปกติ 11 19" xfId="1625" xr:uid="{00000000-0005-0000-0000-00005A0E0000}"/>
    <cellStyle name="ปกติ 11 2" xfId="1626" xr:uid="{00000000-0005-0000-0000-00005B0E0000}"/>
    <cellStyle name="ปกติ 11 20" xfId="1627" xr:uid="{00000000-0005-0000-0000-00005C0E0000}"/>
    <cellStyle name="ปกติ 11 21" xfId="1628" xr:uid="{00000000-0005-0000-0000-00005D0E0000}"/>
    <cellStyle name="ปกติ 11 22" xfId="1629" xr:uid="{00000000-0005-0000-0000-00005E0E0000}"/>
    <cellStyle name="ปกติ 11 23" xfId="1630" xr:uid="{00000000-0005-0000-0000-00005F0E0000}"/>
    <cellStyle name="ปกติ 11 24" xfId="1631" xr:uid="{00000000-0005-0000-0000-0000600E0000}"/>
    <cellStyle name="ปกติ 11 25" xfId="1632" xr:uid="{00000000-0005-0000-0000-0000610E0000}"/>
    <cellStyle name="ปกติ 11 26" xfId="1633" xr:uid="{00000000-0005-0000-0000-0000620E0000}"/>
    <cellStyle name="ปกติ 11 27" xfId="1634" xr:uid="{00000000-0005-0000-0000-0000630E0000}"/>
    <cellStyle name="ปกติ 11 28" xfId="1635" xr:uid="{00000000-0005-0000-0000-0000640E0000}"/>
    <cellStyle name="ปกติ 11 29" xfId="1636" xr:uid="{00000000-0005-0000-0000-0000650E0000}"/>
    <cellStyle name="ปกติ 11 3" xfId="1637" xr:uid="{00000000-0005-0000-0000-0000660E0000}"/>
    <cellStyle name="ปกติ 11 30" xfId="1638" xr:uid="{00000000-0005-0000-0000-0000670E0000}"/>
    <cellStyle name="ปกติ 11 31" xfId="1639" xr:uid="{00000000-0005-0000-0000-0000680E0000}"/>
    <cellStyle name="ปกติ 11 32" xfId="1640" xr:uid="{00000000-0005-0000-0000-0000690E0000}"/>
    <cellStyle name="ปกติ 11 33" xfId="1641" xr:uid="{00000000-0005-0000-0000-00006A0E0000}"/>
    <cellStyle name="ปกติ 11 34" xfId="1642" xr:uid="{00000000-0005-0000-0000-00006B0E0000}"/>
    <cellStyle name="ปกติ 11 35" xfId="1643" xr:uid="{00000000-0005-0000-0000-00006C0E0000}"/>
    <cellStyle name="ปกติ 11 36" xfId="1644" xr:uid="{00000000-0005-0000-0000-00006D0E0000}"/>
    <cellStyle name="ปกติ 11 37" xfId="1645" xr:uid="{00000000-0005-0000-0000-00006E0E0000}"/>
    <cellStyle name="ปกติ 11 38" xfId="1646" xr:uid="{00000000-0005-0000-0000-00006F0E0000}"/>
    <cellStyle name="ปกติ 11 39" xfId="1647" xr:uid="{00000000-0005-0000-0000-0000700E0000}"/>
    <cellStyle name="ปกติ 11 4" xfId="1648" xr:uid="{00000000-0005-0000-0000-0000710E0000}"/>
    <cellStyle name="ปกติ 11 40" xfId="1649" xr:uid="{00000000-0005-0000-0000-0000720E0000}"/>
    <cellStyle name="ปกติ 11 41" xfId="1650" xr:uid="{00000000-0005-0000-0000-0000730E0000}"/>
    <cellStyle name="ปกติ 11 42" xfId="1651" xr:uid="{00000000-0005-0000-0000-0000740E0000}"/>
    <cellStyle name="ปกติ 11 43" xfId="1652" xr:uid="{00000000-0005-0000-0000-0000750E0000}"/>
    <cellStyle name="ปกติ 11 44" xfId="1653" xr:uid="{00000000-0005-0000-0000-0000760E0000}"/>
    <cellStyle name="ปกติ 11 45" xfId="1654" xr:uid="{00000000-0005-0000-0000-0000770E0000}"/>
    <cellStyle name="ปกติ 11 46" xfId="1655" xr:uid="{00000000-0005-0000-0000-0000780E0000}"/>
    <cellStyle name="ปกติ 11 47" xfId="1656" xr:uid="{00000000-0005-0000-0000-0000790E0000}"/>
    <cellStyle name="ปกติ 11 48" xfId="1657" xr:uid="{00000000-0005-0000-0000-00007A0E0000}"/>
    <cellStyle name="ปกติ 11 49" xfId="1658" xr:uid="{00000000-0005-0000-0000-00007B0E0000}"/>
    <cellStyle name="ปกติ 11 5" xfId="1659" xr:uid="{00000000-0005-0000-0000-00007C0E0000}"/>
    <cellStyle name="ปกติ 11 50" xfId="1660" xr:uid="{00000000-0005-0000-0000-00007D0E0000}"/>
    <cellStyle name="ปกติ 11 51" xfId="1661" xr:uid="{00000000-0005-0000-0000-00007E0E0000}"/>
    <cellStyle name="ปกติ 11 52" xfId="1662" xr:uid="{00000000-0005-0000-0000-00007F0E0000}"/>
    <cellStyle name="ปกติ 11 53" xfId="1663" xr:uid="{00000000-0005-0000-0000-0000800E0000}"/>
    <cellStyle name="ปกติ 11 54" xfId="1664" xr:uid="{00000000-0005-0000-0000-0000810E0000}"/>
    <cellStyle name="ปกติ 11 55" xfId="1665" xr:uid="{00000000-0005-0000-0000-0000820E0000}"/>
    <cellStyle name="ปกติ 11 56" xfId="1666" xr:uid="{00000000-0005-0000-0000-0000830E0000}"/>
    <cellStyle name="ปกติ 11 57" xfId="1667" xr:uid="{00000000-0005-0000-0000-0000840E0000}"/>
    <cellStyle name="ปกติ 11 58" xfId="1668" xr:uid="{00000000-0005-0000-0000-0000850E0000}"/>
    <cellStyle name="ปกติ 11 59" xfId="1669" xr:uid="{00000000-0005-0000-0000-0000860E0000}"/>
    <cellStyle name="ปกติ 11 6" xfId="1670" xr:uid="{00000000-0005-0000-0000-0000870E0000}"/>
    <cellStyle name="ปกติ 11 60" xfId="1671" xr:uid="{00000000-0005-0000-0000-0000880E0000}"/>
    <cellStyle name="ปกติ 11 61" xfId="1672" xr:uid="{00000000-0005-0000-0000-0000890E0000}"/>
    <cellStyle name="ปกติ 11 62" xfId="1673" xr:uid="{00000000-0005-0000-0000-00008A0E0000}"/>
    <cellStyle name="ปกติ 11 63" xfId="1674" xr:uid="{00000000-0005-0000-0000-00008B0E0000}"/>
    <cellStyle name="ปกติ 11 64" xfId="1675" xr:uid="{00000000-0005-0000-0000-00008C0E0000}"/>
    <cellStyle name="ปกติ 11 65" xfId="1676" xr:uid="{00000000-0005-0000-0000-00008D0E0000}"/>
    <cellStyle name="ปกติ 11 66" xfId="1677" xr:uid="{00000000-0005-0000-0000-00008E0E0000}"/>
    <cellStyle name="ปกติ 11 67" xfId="1678" xr:uid="{00000000-0005-0000-0000-00008F0E0000}"/>
    <cellStyle name="ปกติ 11 68" xfId="1679" xr:uid="{00000000-0005-0000-0000-0000900E0000}"/>
    <cellStyle name="ปกติ 11 69" xfId="1680" xr:uid="{00000000-0005-0000-0000-0000910E0000}"/>
    <cellStyle name="ปกติ 11 7" xfId="1681" xr:uid="{00000000-0005-0000-0000-0000920E0000}"/>
    <cellStyle name="ปกติ 11 8" xfId="1682" xr:uid="{00000000-0005-0000-0000-0000930E0000}"/>
    <cellStyle name="ปกติ 11 9" xfId="1683" xr:uid="{00000000-0005-0000-0000-0000940E0000}"/>
    <cellStyle name="ปกติ 11_Asia Metal Y2008" xfId="1684" xr:uid="{00000000-0005-0000-0000-0000950E0000}"/>
    <cellStyle name="ปกติ 12" xfId="1685" xr:uid="{00000000-0005-0000-0000-0000960E0000}"/>
    <cellStyle name="ปกติ 12 10" xfId="1686" xr:uid="{00000000-0005-0000-0000-0000970E0000}"/>
    <cellStyle name="ปกติ 12 11" xfId="1687" xr:uid="{00000000-0005-0000-0000-0000980E0000}"/>
    <cellStyle name="ปกติ 12 12" xfId="1688" xr:uid="{00000000-0005-0000-0000-0000990E0000}"/>
    <cellStyle name="ปกติ 12 13" xfId="1689" xr:uid="{00000000-0005-0000-0000-00009A0E0000}"/>
    <cellStyle name="ปกติ 12 14" xfId="1690" xr:uid="{00000000-0005-0000-0000-00009B0E0000}"/>
    <cellStyle name="ปกติ 12 15" xfId="1691" xr:uid="{00000000-0005-0000-0000-00009C0E0000}"/>
    <cellStyle name="ปกติ 12 16" xfId="1692" xr:uid="{00000000-0005-0000-0000-00009D0E0000}"/>
    <cellStyle name="ปกติ 12 17" xfId="1693" xr:uid="{00000000-0005-0000-0000-00009E0E0000}"/>
    <cellStyle name="ปกติ 12 18" xfId="1694" xr:uid="{00000000-0005-0000-0000-00009F0E0000}"/>
    <cellStyle name="ปกติ 12 19" xfId="1695" xr:uid="{00000000-0005-0000-0000-0000A00E0000}"/>
    <cellStyle name="ปกติ 12 2" xfId="1696" xr:uid="{00000000-0005-0000-0000-0000A10E0000}"/>
    <cellStyle name="ปกติ 12 20" xfId="1697" xr:uid="{00000000-0005-0000-0000-0000A20E0000}"/>
    <cellStyle name="ปกติ 12 21" xfId="1698" xr:uid="{00000000-0005-0000-0000-0000A30E0000}"/>
    <cellStyle name="ปกติ 12 22" xfId="1699" xr:uid="{00000000-0005-0000-0000-0000A40E0000}"/>
    <cellStyle name="ปกติ 12 23" xfId="1700" xr:uid="{00000000-0005-0000-0000-0000A50E0000}"/>
    <cellStyle name="ปกติ 12 24" xfId="1701" xr:uid="{00000000-0005-0000-0000-0000A60E0000}"/>
    <cellStyle name="ปกติ 12 25" xfId="1702" xr:uid="{00000000-0005-0000-0000-0000A70E0000}"/>
    <cellStyle name="ปกติ 12 26" xfId="1703" xr:uid="{00000000-0005-0000-0000-0000A80E0000}"/>
    <cellStyle name="ปกติ 12 27" xfId="1704" xr:uid="{00000000-0005-0000-0000-0000A90E0000}"/>
    <cellStyle name="ปกติ 12 28" xfId="1705" xr:uid="{00000000-0005-0000-0000-0000AA0E0000}"/>
    <cellStyle name="ปกติ 12 29" xfId="1706" xr:uid="{00000000-0005-0000-0000-0000AB0E0000}"/>
    <cellStyle name="ปกติ 12 3" xfId="1707" xr:uid="{00000000-0005-0000-0000-0000AC0E0000}"/>
    <cellStyle name="ปกติ 12 30" xfId="1708" xr:uid="{00000000-0005-0000-0000-0000AD0E0000}"/>
    <cellStyle name="ปกติ 12 31" xfId="1709" xr:uid="{00000000-0005-0000-0000-0000AE0E0000}"/>
    <cellStyle name="ปกติ 12 32" xfId="1710" xr:uid="{00000000-0005-0000-0000-0000AF0E0000}"/>
    <cellStyle name="ปกติ 12 33" xfId="1711" xr:uid="{00000000-0005-0000-0000-0000B00E0000}"/>
    <cellStyle name="ปกติ 12 34" xfId="1712" xr:uid="{00000000-0005-0000-0000-0000B10E0000}"/>
    <cellStyle name="ปกติ 12 35" xfId="1713" xr:uid="{00000000-0005-0000-0000-0000B20E0000}"/>
    <cellStyle name="ปกติ 12 36" xfId="1714" xr:uid="{00000000-0005-0000-0000-0000B30E0000}"/>
    <cellStyle name="ปกติ 12 37" xfId="1715" xr:uid="{00000000-0005-0000-0000-0000B40E0000}"/>
    <cellStyle name="ปกติ 12 38" xfId="1716" xr:uid="{00000000-0005-0000-0000-0000B50E0000}"/>
    <cellStyle name="ปกติ 12 39" xfId="1717" xr:uid="{00000000-0005-0000-0000-0000B60E0000}"/>
    <cellStyle name="ปกติ 12 4" xfId="1718" xr:uid="{00000000-0005-0000-0000-0000B70E0000}"/>
    <cellStyle name="ปกติ 12 40" xfId="1719" xr:uid="{00000000-0005-0000-0000-0000B80E0000}"/>
    <cellStyle name="ปกติ 12 41" xfId="1720" xr:uid="{00000000-0005-0000-0000-0000B90E0000}"/>
    <cellStyle name="ปกติ 12 42" xfId="1721" xr:uid="{00000000-0005-0000-0000-0000BA0E0000}"/>
    <cellStyle name="ปกติ 12 43" xfId="1722" xr:uid="{00000000-0005-0000-0000-0000BB0E0000}"/>
    <cellStyle name="ปกติ 12 44" xfId="1723" xr:uid="{00000000-0005-0000-0000-0000BC0E0000}"/>
    <cellStyle name="ปกติ 12 45" xfId="1724" xr:uid="{00000000-0005-0000-0000-0000BD0E0000}"/>
    <cellStyle name="ปกติ 12 46" xfId="1725" xr:uid="{00000000-0005-0000-0000-0000BE0E0000}"/>
    <cellStyle name="ปกติ 12 47" xfId="1726" xr:uid="{00000000-0005-0000-0000-0000BF0E0000}"/>
    <cellStyle name="ปกติ 12 48" xfId="1727" xr:uid="{00000000-0005-0000-0000-0000C00E0000}"/>
    <cellStyle name="ปกติ 12 49" xfId="1728" xr:uid="{00000000-0005-0000-0000-0000C10E0000}"/>
    <cellStyle name="ปกติ 12 5" xfId="1729" xr:uid="{00000000-0005-0000-0000-0000C20E0000}"/>
    <cellStyle name="ปกติ 12 50" xfId="1730" xr:uid="{00000000-0005-0000-0000-0000C30E0000}"/>
    <cellStyle name="ปกติ 12 51" xfId="1731" xr:uid="{00000000-0005-0000-0000-0000C40E0000}"/>
    <cellStyle name="ปกติ 12 52" xfId="1732" xr:uid="{00000000-0005-0000-0000-0000C50E0000}"/>
    <cellStyle name="ปกติ 12 53" xfId="1733" xr:uid="{00000000-0005-0000-0000-0000C60E0000}"/>
    <cellStyle name="ปกติ 12 54" xfId="1734" xr:uid="{00000000-0005-0000-0000-0000C70E0000}"/>
    <cellStyle name="ปกติ 12 55" xfId="1735" xr:uid="{00000000-0005-0000-0000-0000C80E0000}"/>
    <cellStyle name="ปกติ 12 56" xfId="1736" xr:uid="{00000000-0005-0000-0000-0000C90E0000}"/>
    <cellStyle name="ปกติ 12 57" xfId="1737" xr:uid="{00000000-0005-0000-0000-0000CA0E0000}"/>
    <cellStyle name="ปกติ 12 58" xfId="1738" xr:uid="{00000000-0005-0000-0000-0000CB0E0000}"/>
    <cellStyle name="ปกติ 12 59" xfId="1739" xr:uid="{00000000-0005-0000-0000-0000CC0E0000}"/>
    <cellStyle name="ปกติ 12 6" xfId="1740" xr:uid="{00000000-0005-0000-0000-0000CD0E0000}"/>
    <cellStyle name="ปกติ 12 60" xfId="1741" xr:uid="{00000000-0005-0000-0000-0000CE0E0000}"/>
    <cellStyle name="ปกติ 12 61" xfId="1742" xr:uid="{00000000-0005-0000-0000-0000CF0E0000}"/>
    <cellStyle name="ปกติ 12 62" xfId="1743" xr:uid="{00000000-0005-0000-0000-0000D00E0000}"/>
    <cellStyle name="ปกติ 12 63" xfId="1744" xr:uid="{00000000-0005-0000-0000-0000D10E0000}"/>
    <cellStyle name="ปกติ 12 64" xfId="1745" xr:uid="{00000000-0005-0000-0000-0000D20E0000}"/>
    <cellStyle name="ปกติ 12 65" xfId="1746" xr:uid="{00000000-0005-0000-0000-0000D30E0000}"/>
    <cellStyle name="ปกติ 12 66" xfId="1747" xr:uid="{00000000-0005-0000-0000-0000D40E0000}"/>
    <cellStyle name="ปกติ 12 67" xfId="1748" xr:uid="{00000000-0005-0000-0000-0000D50E0000}"/>
    <cellStyle name="ปกติ 12 68" xfId="1749" xr:uid="{00000000-0005-0000-0000-0000D60E0000}"/>
    <cellStyle name="ปกติ 12 69" xfId="1750" xr:uid="{00000000-0005-0000-0000-0000D70E0000}"/>
    <cellStyle name="ปกติ 12 7" xfId="1751" xr:uid="{00000000-0005-0000-0000-0000D80E0000}"/>
    <cellStyle name="ปกติ 12 8" xfId="1752" xr:uid="{00000000-0005-0000-0000-0000D90E0000}"/>
    <cellStyle name="ปกติ 12 9" xfId="1753" xr:uid="{00000000-0005-0000-0000-0000DA0E0000}"/>
    <cellStyle name="ปกติ 12_Asia Metal Y2008" xfId="1754" xr:uid="{00000000-0005-0000-0000-0000DB0E0000}"/>
    <cellStyle name="ปกติ 13" xfId="1755" xr:uid="{00000000-0005-0000-0000-0000DC0E0000}"/>
    <cellStyle name="ปกติ 13 10" xfId="1756" xr:uid="{00000000-0005-0000-0000-0000DD0E0000}"/>
    <cellStyle name="ปกติ 13 11" xfId="1757" xr:uid="{00000000-0005-0000-0000-0000DE0E0000}"/>
    <cellStyle name="ปกติ 13 12" xfId="1758" xr:uid="{00000000-0005-0000-0000-0000DF0E0000}"/>
    <cellStyle name="ปกติ 13 13" xfId="1759" xr:uid="{00000000-0005-0000-0000-0000E00E0000}"/>
    <cellStyle name="ปกติ 13 14" xfId="1760" xr:uid="{00000000-0005-0000-0000-0000E10E0000}"/>
    <cellStyle name="ปกติ 13 15" xfId="1761" xr:uid="{00000000-0005-0000-0000-0000E20E0000}"/>
    <cellStyle name="ปกติ 13 16" xfId="1762" xr:uid="{00000000-0005-0000-0000-0000E30E0000}"/>
    <cellStyle name="ปกติ 13 17" xfId="1763" xr:uid="{00000000-0005-0000-0000-0000E40E0000}"/>
    <cellStyle name="ปกติ 13 18" xfId="1764" xr:uid="{00000000-0005-0000-0000-0000E50E0000}"/>
    <cellStyle name="ปกติ 13 19" xfId="1765" xr:uid="{00000000-0005-0000-0000-0000E60E0000}"/>
    <cellStyle name="ปกติ 13 2" xfId="1766" xr:uid="{00000000-0005-0000-0000-0000E70E0000}"/>
    <cellStyle name="ปกติ 13 20" xfId="1767" xr:uid="{00000000-0005-0000-0000-0000E80E0000}"/>
    <cellStyle name="ปกติ 13 21" xfId="1768" xr:uid="{00000000-0005-0000-0000-0000E90E0000}"/>
    <cellStyle name="ปกติ 13 22" xfId="1769" xr:uid="{00000000-0005-0000-0000-0000EA0E0000}"/>
    <cellStyle name="ปกติ 13 23" xfId="1770" xr:uid="{00000000-0005-0000-0000-0000EB0E0000}"/>
    <cellStyle name="ปกติ 13 24" xfId="1771" xr:uid="{00000000-0005-0000-0000-0000EC0E0000}"/>
    <cellStyle name="ปกติ 13 25" xfId="1772" xr:uid="{00000000-0005-0000-0000-0000ED0E0000}"/>
    <cellStyle name="ปกติ 13 26" xfId="1773" xr:uid="{00000000-0005-0000-0000-0000EE0E0000}"/>
    <cellStyle name="ปกติ 13 27" xfId="1774" xr:uid="{00000000-0005-0000-0000-0000EF0E0000}"/>
    <cellStyle name="ปกติ 13 28" xfId="1775" xr:uid="{00000000-0005-0000-0000-0000F00E0000}"/>
    <cellStyle name="ปกติ 13 29" xfId="1776" xr:uid="{00000000-0005-0000-0000-0000F10E0000}"/>
    <cellStyle name="ปกติ 13 3" xfId="1777" xr:uid="{00000000-0005-0000-0000-0000F20E0000}"/>
    <cellStyle name="ปกติ 13 30" xfId="1778" xr:uid="{00000000-0005-0000-0000-0000F30E0000}"/>
    <cellStyle name="ปกติ 13 31" xfId="1779" xr:uid="{00000000-0005-0000-0000-0000F40E0000}"/>
    <cellStyle name="ปกติ 13 32" xfId="1780" xr:uid="{00000000-0005-0000-0000-0000F50E0000}"/>
    <cellStyle name="ปกติ 13 33" xfId="1781" xr:uid="{00000000-0005-0000-0000-0000F60E0000}"/>
    <cellStyle name="ปกติ 13 34" xfId="1782" xr:uid="{00000000-0005-0000-0000-0000F70E0000}"/>
    <cellStyle name="ปกติ 13 35" xfId="1783" xr:uid="{00000000-0005-0000-0000-0000F80E0000}"/>
    <cellStyle name="ปกติ 13 36" xfId="1784" xr:uid="{00000000-0005-0000-0000-0000F90E0000}"/>
    <cellStyle name="ปกติ 13 37" xfId="1785" xr:uid="{00000000-0005-0000-0000-0000FA0E0000}"/>
    <cellStyle name="ปกติ 13 38" xfId="1786" xr:uid="{00000000-0005-0000-0000-0000FB0E0000}"/>
    <cellStyle name="ปกติ 13 39" xfId="1787" xr:uid="{00000000-0005-0000-0000-0000FC0E0000}"/>
    <cellStyle name="ปกติ 13 4" xfId="1788" xr:uid="{00000000-0005-0000-0000-0000FD0E0000}"/>
    <cellStyle name="ปกติ 13 40" xfId="1789" xr:uid="{00000000-0005-0000-0000-0000FE0E0000}"/>
    <cellStyle name="ปกติ 13 41" xfId="1790" xr:uid="{00000000-0005-0000-0000-0000FF0E0000}"/>
    <cellStyle name="ปกติ 13 42" xfId="1791" xr:uid="{00000000-0005-0000-0000-0000000F0000}"/>
    <cellStyle name="ปกติ 13 43" xfId="1792" xr:uid="{00000000-0005-0000-0000-0000010F0000}"/>
    <cellStyle name="ปกติ 13 44" xfId="1793" xr:uid="{00000000-0005-0000-0000-0000020F0000}"/>
    <cellStyle name="ปกติ 13 45" xfId="1794" xr:uid="{00000000-0005-0000-0000-0000030F0000}"/>
    <cellStyle name="ปกติ 13 46" xfId="1795" xr:uid="{00000000-0005-0000-0000-0000040F0000}"/>
    <cellStyle name="ปกติ 13 47" xfId="1796" xr:uid="{00000000-0005-0000-0000-0000050F0000}"/>
    <cellStyle name="ปกติ 13 48" xfId="1797" xr:uid="{00000000-0005-0000-0000-0000060F0000}"/>
    <cellStyle name="ปกติ 13 49" xfId="1798" xr:uid="{00000000-0005-0000-0000-0000070F0000}"/>
    <cellStyle name="ปกติ 13 5" xfId="1799" xr:uid="{00000000-0005-0000-0000-0000080F0000}"/>
    <cellStyle name="ปกติ 13 50" xfId="1800" xr:uid="{00000000-0005-0000-0000-0000090F0000}"/>
    <cellStyle name="ปกติ 13 51" xfId="1801" xr:uid="{00000000-0005-0000-0000-00000A0F0000}"/>
    <cellStyle name="ปกติ 13 52" xfId="1802" xr:uid="{00000000-0005-0000-0000-00000B0F0000}"/>
    <cellStyle name="ปกติ 13 53" xfId="1803" xr:uid="{00000000-0005-0000-0000-00000C0F0000}"/>
    <cellStyle name="ปกติ 13 54" xfId="1804" xr:uid="{00000000-0005-0000-0000-00000D0F0000}"/>
    <cellStyle name="ปกติ 13 55" xfId="1805" xr:uid="{00000000-0005-0000-0000-00000E0F0000}"/>
    <cellStyle name="ปกติ 13 56" xfId="1806" xr:uid="{00000000-0005-0000-0000-00000F0F0000}"/>
    <cellStyle name="ปกติ 13 57" xfId="1807" xr:uid="{00000000-0005-0000-0000-0000100F0000}"/>
    <cellStyle name="ปกติ 13 58" xfId="1808" xr:uid="{00000000-0005-0000-0000-0000110F0000}"/>
    <cellStyle name="ปกติ 13 59" xfId="1809" xr:uid="{00000000-0005-0000-0000-0000120F0000}"/>
    <cellStyle name="ปกติ 13 6" xfId="1810" xr:uid="{00000000-0005-0000-0000-0000130F0000}"/>
    <cellStyle name="ปกติ 13 60" xfId="1811" xr:uid="{00000000-0005-0000-0000-0000140F0000}"/>
    <cellStyle name="ปกติ 13 61" xfId="1812" xr:uid="{00000000-0005-0000-0000-0000150F0000}"/>
    <cellStyle name="ปกติ 13 62" xfId="1813" xr:uid="{00000000-0005-0000-0000-0000160F0000}"/>
    <cellStyle name="ปกติ 13 63" xfId="1814" xr:uid="{00000000-0005-0000-0000-0000170F0000}"/>
    <cellStyle name="ปกติ 13 64" xfId="1815" xr:uid="{00000000-0005-0000-0000-0000180F0000}"/>
    <cellStyle name="ปกติ 13 65" xfId="1816" xr:uid="{00000000-0005-0000-0000-0000190F0000}"/>
    <cellStyle name="ปกติ 13 66" xfId="1817" xr:uid="{00000000-0005-0000-0000-00001A0F0000}"/>
    <cellStyle name="ปกติ 13 67" xfId="1818" xr:uid="{00000000-0005-0000-0000-00001B0F0000}"/>
    <cellStyle name="ปกติ 13 68" xfId="1819" xr:uid="{00000000-0005-0000-0000-00001C0F0000}"/>
    <cellStyle name="ปกติ 13 69" xfId="1820" xr:uid="{00000000-0005-0000-0000-00001D0F0000}"/>
    <cellStyle name="ปกติ 13 7" xfId="1821" xr:uid="{00000000-0005-0000-0000-00001E0F0000}"/>
    <cellStyle name="ปกติ 13 8" xfId="1822" xr:uid="{00000000-0005-0000-0000-00001F0F0000}"/>
    <cellStyle name="ปกติ 13 9" xfId="1823" xr:uid="{00000000-0005-0000-0000-0000200F0000}"/>
    <cellStyle name="ปกติ 13_Asia Metal Y2008" xfId="1824" xr:uid="{00000000-0005-0000-0000-0000210F0000}"/>
    <cellStyle name="ปกติ 14" xfId="1825" xr:uid="{00000000-0005-0000-0000-0000220F0000}"/>
    <cellStyle name="ปกติ 14 10" xfId="1826" xr:uid="{00000000-0005-0000-0000-0000230F0000}"/>
    <cellStyle name="ปกติ 14 11" xfId="1827" xr:uid="{00000000-0005-0000-0000-0000240F0000}"/>
    <cellStyle name="ปกติ 14 12" xfId="1828" xr:uid="{00000000-0005-0000-0000-0000250F0000}"/>
    <cellStyle name="ปกติ 14 13" xfId="1829" xr:uid="{00000000-0005-0000-0000-0000260F0000}"/>
    <cellStyle name="ปกติ 14 14" xfId="1830" xr:uid="{00000000-0005-0000-0000-0000270F0000}"/>
    <cellStyle name="ปกติ 14 15" xfId="1831" xr:uid="{00000000-0005-0000-0000-0000280F0000}"/>
    <cellStyle name="ปกติ 14 16" xfId="1832" xr:uid="{00000000-0005-0000-0000-0000290F0000}"/>
    <cellStyle name="ปกติ 14 17" xfId="1833" xr:uid="{00000000-0005-0000-0000-00002A0F0000}"/>
    <cellStyle name="ปกติ 14 18" xfId="1834" xr:uid="{00000000-0005-0000-0000-00002B0F0000}"/>
    <cellStyle name="ปกติ 14 19" xfId="1835" xr:uid="{00000000-0005-0000-0000-00002C0F0000}"/>
    <cellStyle name="ปกติ 14 2" xfId="1836" xr:uid="{00000000-0005-0000-0000-00002D0F0000}"/>
    <cellStyle name="ปกติ 14 20" xfId="1837" xr:uid="{00000000-0005-0000-0000-00002E0F0000}"/>
    <cellStyle name="ปกติ 14 21" xfId="1838" xr:uid="{00000000-0005-0000-0000-00002F0F0000}"/>
    <cellStyle name="ปกติ 14 22" xfId="1839" xr:uid="{00000000-0005-0000-0000-0000300F0000}"/>
    <cellStyle name="ปกติ 14 23" xfId="1840" xr:uid="{00000000-0005-0000-0000-0000310F0000}"/>
    <cellStyle name="ปกติ 14 24" xfId="1841" xr:uid="{00000000-0005-0000-0000-0000320F0000}"/>
    <cellStyle name="ปกติ 14 25" xfId="1842" xr:uid="{00000000-0005-0000-0000-0000330F0000}"/>
    <cellStyle name="ปกติ 14 26" xfId="1843" xr:uid="{00000000-0005-0000-0000-0000340F0000}"/>
    <cellStyle name="ปกติ 14 27" xfId="1844" xr:uid="{00000000-0005-0000-0000-0000350F0000}"/>
    <cellStyle name="ปกติ 14 28" xfId="1845" xr:uid="{00000000-0005-0000-0000-0000360F0000}"/>
    <cellStyle name="ปกติ 14 29" xfId="1846" xr:uid="{00000000-0005-0000-0000-0000370F0000}"/>
    <cellStyle name="ปกติ 14 3" xfId="1847" xr:uid="{00000000-0005-0000-0000-0000380F0000}"/>
    <cellStyle name="ปกติ 14 30" xfId="1848" xr:uid="{00000000-0005-0000-0000-0000390F0000}"/>
    <cellStyle name="ปกติ 14 31" xfId="1849" xr:uid="{00000000-0005-0000-0000-00003A0F0000}"/>
    <cellStyle name="ปกติ 14 32" xfId="1850" xr:uid="{00000000-0005-0000-0000-00003B0F0000}"/>
    <cellStyle name="ปกติ 14 33" xfId="1851" xr:uid="{00000000-0005-0000-0000-00003C0F0000}"/>
    <cellStyle name="ปกติ 14 34" xfId="1852" xr:uid="{00000000-0005-0000-0000-00003D0F0000}"/>
    <cellStyle name="ปกติ 14 35" xfId="1853" xr:uid="{00000000-0005-0000-0000-00003E0F0000}"/>
    <cellStyle name="ปกติ 14 36" xfId="1854" xr:uid="{00000000-0005-0000-0000-00003F0F0000}"/>
    <cellStyle name="ปกติ 14 37" xfId="1855" xr:uid="{00000000-0005-0000-0000-0000400F0000}"/>
    <cellStyle name="ปกติ 14 38" xfId="1856" xr:uid="{00000000-0005-0000-0000-0000410F0000}"/>
    <cellStyle name="ปกติ 14 39" xfId="1857" xr:uid="{00000000-0005-0000-0000-0000420F0000}"/>
    <cellStyle name="ปกติ 14 4" xfId="1858" xr:uid="{00000000-0005-0000-0000-0000430F0000}"/>
    <cellStyle name="ปกติ 14 40" xfId="1859" xr:uid="{00000000-0005-0000-0000-0000440F0000}"/>
    <cellStyle name="ปกติ 14 41" xfId="1860" xr:uid="{00000000-0005-0000-0000-0000450F0000}"/>
    <cellStyle name="ปกติ 14 42" xfId="1861" xr:uid="{00000000-0005-0000-0000-0000460F0000}"/>
    <cellStyle name="ปกติ 14 43" xfId="1862" xr:uid="{00000000-0005-0000-0000-0000470F0000}"/>
    <cellStyle name="ปกติ 14 44" xfId="1863" xr:uid="{00000000-0005-0000-0000-0000480F0000}"/>
    <cellStyle name="ปกติ 14 45" xfId="1864" xr:uid="{00000000-0005-0000-0000-0000490F0000}"/>
    <cellStyle name="ปกติ 14 46" xfId="1865" xr:uid="{00000000-0005-0000-0000-00004A0F0000}"/>
    <cellStyle name="ปกติ 14 47" xfId="1866" xr:uid="{00000000-0005-0000-0000-00004B0F0000}"/>
    <cellStyle name="ปกติ 14 48" xfId="1867" xr:uid="{00000000-0005-0000-0000-00004C0F0000}"/>
    <cellStyle name="ปกติ 14 49" xfId="1868" xr:uid="{00000000-0005-0000-0000-00004D0F0000}"/>
    <cellStyle name="ปกติ 14 5" xfId="1869" xr:uid="{00000000-0005-0000-0000-00004E0F0000}"/>
    <cellStyle name="ปกติ 14 50" xfId="1870" xr:uid="{00000000-0005-0000-0000-00004F0F0000}"/>
    <cellStyle name="ปกติ 14 51" xfId="1871" xr:uid="{00000000-0005-0000-0000-0000500F0000}"/>
    <cellStyle name="ปกติ 14 52" xfId="1872" xr:uid="{00000000-0005-0000-0000-0000510F0000}"/>
    <cellStyle name="ปกติ 14 53" xfId="1873" xr:uid="{00000000-0005-0000-0000-0000520F0000}"/>
    <cellStyle name="ปกติ 14 54" xfId="1874" xr:uid="{00000000-0005-0000-0000-0000530F0000}"/>
    <cellStyle name="ปกติ 14 55" xfId="1875" xr:uid="{00000000-0005-0000-0000-0000540F0000}"/>
    <cellStyle name="ปกติ 14 56" xfId="1876" xr:uid="{00000000-0005-0000-0000-0000550F0000}"/>
    <cellStyle name="ปกติ 14 57" xfId="1877" xr:uid="{00000000-0005-0000-0000-0000560F0000}"/>
    <cellStyle name="ปกติ 14 58" xfId="1878" xr:uid="{00000000-0005-0000-0000-0000570F0000}"/>
    <cellStyle name="ปกติ 14 59" xfId="1879" xr:uid="{00000000-0005-0000-0000-0000580F0000}"/>
    <cellStyle name="ปกติ 14 6" xfId="1880" xr:uid="{00000000-0005-0000-0000-0000590F0000}"/>
    <cellStyle name="ปกติ 14 60" xfId="1881" xr:uid="{00000000-0005-0000-0000-00005A0F0000}"/>
    <cellStyle name="ปกติ 14 61" xfId="1882" xr:uid="{00000000-0005-0000-0000-00005B0F0000}"/>
    <cellStyle name="ปกติ 14 62" xfId="1883" xr:uid="{00000000-0005-0000-0000-00005C0F0000}"/>
    <cellStyle name="ปกติ 14 63" xfId="1884" xr:uid="{00000000-0005-0000-0000-00005D0F0000}"/>
    <cellStyle name="ปกติ 14 64" xfId="1885" xr:uid="{00000000-0005-0000-0000-00005E0F0000}"/>
    <cellStyle name="ปกติ 14 65" xfId="1886" xr:uid="{00000000-0005-0000-0000-00005F0F0000}"/>
    <cellStyle name="ปกติ 14 66" xfId="1887" xr:uid="{00000000-0005-0000-0000-0000600F0000}"/>
    <cellStyle name="ปกติ 14 67" xfId="1888" xr:uid="{00000000-0005-0000-0000-0000610F0000}"/>
    <cellStyle name="ปกติ 14 68" xfId="1889" xr:uid="{00000000-0005-0000-0000-0000620F0000}"/>
    <cellStyle name="ปกติ 14 69" xfId="1890" xr:uid="{00000000-0005-0000-0000-0000630F0000}"/>
    <cellStyle name="ปกติ 14 7" xfId="1891" xr:uid="{00000000-0005-0000-0000-0000640F0000}"/>
    <cellStyle name="ปกติ 14 8" xfId="1892" xr:uid="{00000000-0005-0000-0000-0000650F0000}"/>
    <cellStyle name="ปกติ 14 9" xfId="1893" xr:uid="{00000000-0005-0000-0000-0000660F0000}"/>
    <cellStyle name="ปกติ 14_Asia Metal Y2008" xfId="1894" xr:uid="{00000000-0005-0000-0000-0000670F0000}"/>
    <cellStyle name="ปกติ 15" xfId="1895" xr:uid="{00000000-0005-0000-0000-0000680F0000}"/>
    <cellStyle name="ปกติ 15 10" xfId="1896" xr:uid="{00000000-0005-0000-0000-0000690F0000}"/>
    <cellStyle name="ปกติ 15 11" xfId="1897" xr:uid="{00000000-0005-0000-0000-00006A0F0000}"/>
    <cellStyle name="ปกติ 15 12" xfId="1898" xr:uid="{00000000-0005-0000-0000-00006B0F0000}"/>
    <cellStyle name="ปกติ 15 13" xfId="1899" xr:uid="{00000000-0005-0000-0000-00006C0F0000}"/>
    <cellStyle name="ปกติ 15 14" xfId="1900" xr:uid="{00000000-0005-0000-0000-00006D0F0000}"/>
    <cellStyle name="ปกติ 15 15" xfId="1901" xr:uid="{00000000-0005-0000-0000-00006E0F0000}"/>
    <cellStyle name="ปกติ 15 16" xfId="1902" xr:uid="{00000000-0005-0000-0000-00006F0F0000}"/>
    <cellStyle name="ปกติ 15 17" xfId="1903" xr:uid="{00000000-0005-0000-0000-0000700F0000}"/>
    <cellStyle name="ปกติ 15 18" xfId="1904" xr:uid="{00000000-0005-0000-0000-0000710F0000}"/>
    <cellStyle name="ปกติ 15 19" xfId="1905" xr:uid="{00000000-0005-0000-0000-0000720F0000}"/>
    <cellStyle name="ปกติ 15 2" xfId="1906" xr:uid="{00000000-0005-0000-0000-0000730F0000}"/>
    <cellStyle name="ปกติ 15 20" xfId="1907" xr:uid="{00000000-0005-0000-0000-0000740F0000}"/>
    <cellStyle name="ปกติ 15 21" xfId="1908" xr:uid="{00000000-0005-0000-0000-0000750F0000}"/>
    <cellStyle name="ปกติ 15 22" xfId="1909" xr:uid="{00000000-0005-0000-0000-0000760F0000}"/>
    <cellStyle name="ปกติ 15 23" xfId="1910" xr:uid="{00000000-0005-0000-0000-0000770F0000}"/>
    <cellStyle name="ปกติ 15 24" xfId="1911" xr:uid="{00000000-0005-0000-0000-0000780F0000}"/>
    <cellStyle name="ปกติ 15 25" xfId="1912" xr:uid="{00000000-0005-0000-0000-0000790F0000}"/>
    <cellStyle name="ปกติ 15 26" xfId="1913" xr:uid="{00000000-0005-0000-0000-00007A0F0000}"/>
    <cellStyle name="ปกติ 15 27" xfId="1914" xr:uid="{00000000-0005-0000-0000-00007B0F0000}"/>
    <cellStyle name="ปกติ 15 28" xfId="1915" xr:uid="{00000000-0005-0000-0000-00007C0F0000}"/>
    <cellStyle name="ปกติ 15 29" xfId="1916" xr:uid="{00000000-0005-0000-0000-00007D0F0000}"/>
    <cellStyle name="ปกติ 15 3" xfId="1917" xr:uid="{00000000-0005-0000-0000-00007E0F0000}"/>
    <cellStyle name="ปกติ 15 30" xfId="1918" xr:uid="{00000000-0005-0000-0000-00007F0F0000}"/>
    <cellStyle name="ปกติ 15 31" xfId="1919" xr:uid="{00000000-0005-0000-0000-0000800F0000}"/>
    <cellStyle name="ปกติ 15 32" xfId="1920" xr:uid="{00000000-0005-0000-0000-0000810F0000}"/>
    <cellStyle name="ปกติ 15 33" xfId="1921" xr:uid="{00000000-0005-0000-0000-0000820F0000}"/>
    <cellStyle name="ปกติ 15 34" xfId="1922" xr:uid="{00000000-0005-0000-0000-0000830F0000}"/>
    <cellStyle name="ปกติ 15 35" xfId="1923" xr:uid="{00000000-0005-0000-0000-0000840F0000}"/>
    <cellStyle name="ปกติ 15 36" xfId="1924" xr:uid="{00000000-0005-0000-0000-0000850F0000}"/>
    <cellStyle name="ปกติ 15 37" xfId="1925" xr:uid="{00000000-0005-0000-0000-0000860F0000}"/>
    <cellStyle name="ปกติ 15 38" xfId="1926" xr:uid="{00000000-0005-0000-0000-0000870F0000}"/>
    <cellStyle name="ปกติ 15 39" xfId="1927" xr:uid="{00000000-0005-0000-0000-0000880F0000}"/>
    <cellStyle name="ปกติ 15 4" xfId="1928" xr:uid="{00000000-0005-0000-0000-0000890F0000}"/>
    <cellStyle name="ปกติ 15 40" xfId="1929" xr:uid="{00000000-0005-0000-0000-00008A0F0000}"/>
    <cellStyle name="ปกติ 15 41" xfId="1930" xr:uid="{00000000-0005-0000-0000-00008B0F0000}"/>
    <cellStyle name="ปกติ 15 42" xfId="1931" xr:uid="{00000000-0005-0000-0000-00008C0F0000}"/>
    <cellStyle name="ปกติ 15 43" xfId="1932" xr:uid="{00000000-0005-0000-0000-00008D0F0000}"/>
    <cellStyle name="ปกติ 15 44" xfId="1933" xr:uid="{00000000-0005-0000-0000-00008E0F0000}"/>
    <cellStyle name="ปกติ 15 45" xfId="1934" xr:uid="{00000000-0005-0000-0000-00008F0F0000}"/>
    <cellStyle name="ปกติ 15 46" xfId="1935" xr:uid="{00000000-0005-0000-0000-0000900F0000}"/>
    <cellStyle name="ปกติ 15 47" xfId="1936" xr:uid="{00000000-0005-0000-0000-0000910F0000}"/>
    <cellStyle name="ปกติ 15 48" xfId="1937" xr:uid="{00000000-0005-0000-0000-0000920F0000}"/>
    <cellStyle name="ปกติ 15 49" xfId="1938" xr:uid="{00000000-0005-0000-0000-0000930F0000}"/>
    <cellStyle name="ปกติ 15 5" xfId="1939" xr:uid="{00000000-0005-0000-0000-0000940F0000}"/>
    <cellStyle name="ปกติ 15 50" xfId="1940" xr:uid="{00000000-0005-0000-0000-0000950F0000}"/>
    <cellStyle name="ปกติ 15 51" xfId="1941" xr:uid="{00000000-0005-0000-0000-0000960F0000}"/>
    <cellStyle name="ปกติ 15 52" xfId="1942" xr:uid="{00000000-0005-0000-0000-0000970F0000}"/>
    <cellStyle name="ปกติ 15 53" xfId="1943" xr:uid="{00000000-0005-0000-0000-0000980F0000}"/>
    <cellStyle name="ปกติ 15 54" xfId="1944" xr:uid="{00000000-0005-0000-0000-0000990F0000}"/>
    <cellStyle name="ปกติ 15 55" xfId="1945" xr:uid="{00000000-0005-0000-0000-00009A0F0000}"/>
    <cellStyle name="ปกติ 15 56" xfId="1946" xr:uid="{00000000-0005-0000-0000-00009B0F0000}"/>
    <cellStyle name="ปกติ 15 57" xfId="1947" xr:uid="{00000000-0005-0000-0000-00009C0F0000}"/>
    <cellStyle name="ปกติ 15 58" xfId="1948" xr:uid="{00000000-0005-0000-0000-00009D0F0000}"/>
    <cellStyle name="ปกติ 15 59" xfId="1949" xr:uid="{00000000-0005-0000-0000-00009E0F0000}"/>
    <cellStyle name="ปกติ 15 6" xfId="1950" xr:uid="{00000000-0005-0000-0000-00009F0F0000}"/>
    <cellStyle name="ปกติ 15 60" xfId="1951" xr:uid="{00000000-0005-0000-0000-0000A00F0000}"/>
    <cellStyle name="ปกติ 15 61" xfId="1952" xr:uid="{00000000-0005-0000-0000-0000A10F0000}"/>
    <cellStyle name="ปกติ 15 62" xfId="1953" xr:uid="{00000000-0005-0000-0000-0000A20F0000}"/>
    <cellStyle name="ปกติ 15 63" xfId="1954" xr:uid="{00000000-0005-0000-0000-0000A30F0000}"/>
    <cellStyle name="ปกติ 15 64" xfId="1955" xr:uid="{00000000-0005-0000-0000-0000A40F0000}"/>
    <cellStyle name="ปกติ 15 65" xfId="1956" xr:uid="{00000000-0005-0000-0000-0000A50F0000}"/>
    <cellStyle name="ปกติ 15 66" xfId="1957" xr:uid="{00000000-0005-0000-0000-0000A60F0000}"/>
    <cellStyle name="ปกติ 15 67" xfId="1958" xr:uid="{00000000-0005-0000-0000-0000A70F0000}"/>
    <cellStyle name="ปกติ 15 68" xfId="1959" xr:uid="{00000000-0005-0000-0000-0000A80F0000}"/>
    <cellStyle name="ปกติ 15 69" xfId="1960" xr:uid="{00000000-0005-0000-0000-0000A90F0000}"/>
    <cellStyle name="ปกติ 15 7" xfId="1961" xr:uid="{00000000-0005-0000-0000-0000AA0F0000}"/>
    <cellStyle name="ปกติ 15 8" xfId="1962" xr:uid="{00000000-0005-0000-0000-0000AB0F0000}"/>
    <cellStyle name="ปกติ 15 9" xfId="1963" xr:uid="{00000000-0005-0000-0000-0000AC0F0000}"/>
    <cellStyle name="ปกติ 15_Asia Metal Y2008" xfId="1964" xr:uid="{00000000-0005-0000-0000-0000AD0F0000}"/>
    <cellStyle name="ปกติ 16" xfId="1965" xr:uid="{00000000-0005-0000-0000-0000AE0F0000}"/>
    <cellStyle name="ปกติ 16 10" xfId="1966" xr:uid="{00000000-0005-0000-0000-0000AF0F0000}"/>
    <cellStyle name="ปกติ 16 11" xfId="1967" xr:uid="{00000000-0005-0000-0000-0000B00F0000}"/>
    <cellStyle name="ปกติ 16 12" xfId="1968" xr:uid="{00000000-0005-0000-0000-0000B10F0000}"/>
    <cellStyle name="ปกติ 16 13" xfId="1969" xr:uid="{00000000-0005-0000-0000-0000B20F0000}"/>
    <cellStyle name="ปกติ 16 14" xfId="1970" xr:uid="{00000000-0005-0000-0000-0000B30F0000}"/>
    <cellStyle name="ปกติ 16 15" xfId="1971" xr:uid="{00000000-0005-0000-0000-0000B40F0000}"/>
    <cellStyle name="ปกติ 16 16" xfId="1972" xr:uid="{00000000-0005-0000-0000-0000B50F0000}"/>
    <cellStyle name="ปกติ 16 17" xfId="1973" xr:uid="{00000000-0005-0000-0000-0000B60F0000}"/>
    <cellStyle name="ปกติ 16 18" xfId="1974" xr:uid="{00000000-0005-0000-0000-0000B70F0000}"/>
    <cellStyle name="ปกติ 16 19" xfId="1975" xr:uid="{00000000-0005-0000-0000-0000B80F0000}"/>
    <cellStyle name="ปกติ 16 2" xfId="1976" xr:uid="{00000000-0005-0000-0000-0000B90F0000}"/>
    <cellStyle name="ปกติ 16 20" xfId="1977" xr:uid="{00000000-0005-0000-0000-0000BA0F0000}"/>
    <cellStyle name="ปกติ 16 21" xfId="1978" xr:uid="{00000000-0005-0000-0000-0000BB0F0000}"/>
    <cellStyle name="ปกติ 16 22" xfId="1979" xr:uid="{00000000-0005-0000-0000-0000BC0F0000}"/>
    <cellStyle name="ปกติ 16 23" xfId="1980" xr:uid="{00000000-0005-0000-0000-0000BD0F0000}"/>
    <cellStyle name="ปกติ 16 24" xfId="1981" xr:uid="{00000000-0005-0000-0000-0000BE0F0000}"/>
    <cellStyle name="ปกติ 16 25" xfId="1982" xr:uid="{00000000-0005-0000-0000-0000BF0F0000}"/>
    <cellStyle name="ปกติ 16 26" xfId="1983" xr:uid="{00000000-0005-0000-0000-0000C00F0000}"/>
    <cellStyle name="ปกติ 16 27" xfId="1984" xr:uid="{00000000-0005-0000-0000-0000C10F0000}"/>
    <cellStyle name="ปกติ 16 28" xfId="1985" xr:uid="{00000000-0005-0000-0000-0000C20F0000}"/>
    <cellStyle name="ปกติ 16 29" xfId="1986" xr:uid="{00000000-0005-0000-0000-0000C30F0000}"/>
    <cellStyle name="ปกติ 16 3" xfId="1987" xr:uid="{00000000-0005-0000-0000-0000C40F0000}"/>
    <cellStyle name="ปกติ 16 30" xfId="1988" xr:uid="{00000000-0005-0000-0000-0000C50F0000}"/>
    <cellStyle name="ปกติ 16 31" xfId="1989" xr:uid="{00000000-0005-0000-0000-0000C60F0000}"/>
    <cellStyle name="ปกติ 16 32" xfId="1990" xr:uid="{00000000-0005-0000-0000-0000C70F0000}"/>
    <cellStyle name="ปกติ 16 33" xfId="1991" xr:uid="{00000000-0005-0000-0000-0000C80F0000}"/>
    <cellStyle name="ปกติ 16 34" xfId="1992" xr:uid="{00000000-0005-0000-0000-0000C90F0000}"/>
    <cellStyle name="ปกติ 16 35" xfId="1993" xr:uid="{00000000-0005-0000-0000-0000CA0F0000}"/>
    <cellStyle name="ปกติ 16 36" xfId="1994" xr:uid="{00000000-0005-0000-0000-0000CB0F0000}"/>
    <cellStyle name="ปกติ 16 37" xfId="1995" xr:uid="{00000000-0005-0000-0000-0000CC0F0000}"/>
    <cellStyle name="ปกติ 16 38" xfId="1996" xr:uid="{00000000-0005-0000-0000-0000CD0F0000}"/>
    <cellStyle name="ปกติ 16 39" xfId="1997" xr:uid="{00000000-0005-0000-0000-0000CE0F0000}"/>
    <cellStyle name="ปกติ 16 4" xfId="1998" xr:uid="{00000000-0005-0000-0000-0000CF0F0000}"/>
    <cellStyle name="ปกติ 16 40" xfId="1999" xr:uid="{00000000-0005-0000-0000-0000D00F0000}"/>
    <cellStyle name="ปกติ 16 41" xfId="2000" xr:uid="{00000000-0005-0000-0000-0000D10F0000}"/>
    <cellStyle name="ปกติ 16 42" xfId="2001" xr:uid="{00000000-0005-0000-0000-0000D20F0000}"/>
    <cellStyle name="ปกติ 16 43" xfId="2002" xr:uid="{00000000-0005-0000-0000-0000D30F0000}"/>
    <cellStyle name="ปกติ 16 44" xfId="2003" xr:uid="{00000000-0005-0000-0000-0000D40F0000}"/>
    <cellStyle name="ปกติ 16 45" xfId="2004" xr:uid="{00000000-0005-0000-0000-0000D50F0000}"/>
    <cellStyle name="ปกติ 16 46" xfId="2005" xr:uid="{00000000-0005-0000-0000-0000D60F0000}"/>
    <cellStyle name="ปกติ 16 47" xfId="2006" xr:uid="{00000000-0005-0000-0000-0000D70F0000}"/>
    <cellStyle name="ปกติ 16 48" xfId="2007" xr:uid="{00000000-0005-0000-0000-0000D80F0000}"/>
    <cellStyle name="ปกติ 16 49" xfId="2008" xr:uid="{00000000-0005-0000-0000-0000D90F0000}"/>
    <cellStyle name="ปกติ 16 5" xfId="2009" xr:uid="{00000000-0005-0000-0000-0000DA0F0000}"/>
    <cellStyle name="ปกติ 16 50" xfId="2010" xr:uid="{00000000-0005-0000-0000-0000DB0F0000}"/>
    <cellStyle name="ปกติ 16 51" xfId="2011" xr:uid="{00000000-0005-0000-0000-0000DC0F0000}"/>
    <cellStyle name="ปกติ 16 52" xfId="2012" xr:uid="{00000000-0005-0000-0000-0000DD0F0000}"/>
    <cellStyle name="ปกติ 16 53" xfId="2013" xr:uid="{00000000-0005-0000-0000-0000DE0F0000}"/>
    <cellStyle name="ปกติ 16 54" xfId="2014" xr:uid="{00000000-0005-0000-0000-0000DF0F0000}"/>
    <cellStyle name="ปกติ 16 55" xfId="2015" xr:uid="{00000000-0005-0000-0000-0000E00F0000}"/>
    <cellStyle name="ปกติ 16 56" xfId="2016" xr:uid="{00000000-0005-0000-0000-0000E10F0000}"/>
    <cellStyle name="ปกติ 16 57" xfId="2017" xr:uid="{00000000-0005-0000-0000-0000E20F0000}"/>
    <cellStyle name="ปกติ 16 58" xfId="2018" xr:uid="{00000000-0005-0000-0000-0000E30F0000}"/>
    <cellStyle name="ปกติ 16 59" xfId="2019" xr:uid="{00000000-0005-0000-0000-0000E40F0000}"/>
    <cellStyle name="ปกติ 16 6" xfId="2020" xr:uid="{00000000-0005-0000-0000-0000E50F0000}"/>
    <cellStyle name="ปกติ 16 60" xfId="2021" xr:uid="{00000000-0005-0000-0000-0000E60F0000}"/>
    <cellStyle name="ปกติ 16 61" xfId="2022" xr:uid="{00000000-0005-0000-0000-0000E70F0000}"/>
    <cellStyle name="ปกติ 16 62" xfId="2023" xr:uid="{00000000-0005-0000-0000-0000E80F0000}"/>
    <cellStyle name="ปกติ 16 63" xfId="2024" xr:uid="{00000000-0005-0000-0000-0000E90F0000}"/>
    <cellStyle name="ปกติ 16 64" xfId="2025" xr:uid="{00000000-0005-0000-0000-0000EA0F0000}"/>
    <cellStyle name="ปกติ 16 65" xfId="2026" xr:uid="{00000000-0005-0000-0000-0000EB0F0000}"/>
    <cellStyle name="ปกติ 16 66" xfId="2027" xr:uid="{00000000-0005-0000-0000-0000EC0F0000}"/>
    <cellStyle name="ปกติ 16 67" xfId="2028" xr:uid="{00000000-0005-0000-0000-0000ED0F0000}"/>
    <cellStyle name="ปกติ 16 68" xfId="2029" xr:uid="{00000000-0005-0000-0000-0000EE0F0000}"/>
    <cellStyle name="ปกติ 16 69" xfId="2030" xr:uid="{00000000-0005-0000-0000-0000EF0F0000}"/>
    <cellStyle name="ปกติ 16 7" xfId="2031" xr:uid="{00000000-0005-0000-0000-0000F00F0000}"/>
    <cellStyle name="ปกติ 16 8" xfId="2032" xr:uid="{00000000-0005-0000-0000-0000F10F0000}"/>
    <cellStyle name="ปกติ 16 9" xfId="2033" xr:uid="{00000000-0005-0000-0000-0000F20F0000}"/>
    <cellStyle name="ปกติ 16_Asia Metal Y2008" xfId="2034" xr:uid="{00000000-0005-0000-0000-0000F30F0000}"/>
    <cellStyle name="ปกติ 17" xfId="2035" xr:uid="{00000000-0005-0000-0000-0000F40F0000}"/>
    <cellStyle name="ปกติ 17 2" xfId="2036" xr:uid="{00000000-0005-0000-0000-0000F50F0000}"/>
    <cellStyle name="ปกติ 17 2 2" xfId="3914" xr:uid="{00000000-0005-0000-0000-0000F60F0000}"/>
    <cellStyle name="ปกติ 17 2 3" xfId="3913" xr:uid="{00000000-0005-0000-0000-0000F70F0000}"/>
    <cellStyle name="ปกติ 18" xfId="2037" xr:uid="{00000000-0005-0000-0000-0000F80F0000}"/>
    <cellStyle name="ปกติ 18 2" xfId="2038" xr:uid="{00000000-0005-0000-0000-0000F90F0000}"/>
    <cellStyle name="ปกติ 18 2 2" xfId="3916" xr:uid="{00000000-0005-0000-0000-0000FA0F0000}"/>
    <cellStyle name="ปกติ 18 2 3" xfId="3915" xr:uid="{00000000-0005-0000-0000-0000FB0F0000}"/>
    <cellStyle name="ปกติ 18_IFEC Q2_Tuk" xfId="2039" xr:uid="{00000000-0005-0000-0000-0000FC0F0000}"/>
    <cellStyle name="ปกติ 19" xfId="2040" xr:uid="{00000000-0005-0000-0000-0000FD0F0000}"/>
    <cellStyle name="ปกติ 19 2" xfId="2041" xr:uid="{00000000-0005-0000-0000-0000FE0F0000}"/>
    <cellStyle name="ปกติ 19 2 2" xfId="3919" xr:uid="{00000000-0005-0000-0000-0000FF0F0000}"/>
    <cellStyle name="ปกติ 19 2 3" xfId="3918" xr:uid="{00000000-0005-0000-0000-000000100000}"/>
    <cellStyle name="ปกติ 19 3" xfId="3920" xr:uid="{00000000-0005-0000-0000-000001100000}"/>
    <cellStyle name="ปกติ 19 4" xfId="3917" xr:uid="{00000000-0005-0000-0000-000002100000}"/>
    <cellStyle name="ปกติ 2" xfId="1199" xr:uid="{00000000-0005-0000-0000-000003100000}"/>
    <cellStyle name="ปกติ 2 2" xfId="1200" xr:uid="{00000000-0005-0000-0000-000004100000}"/>
    <cellStyle name="ปกติ 2 2 2" xfId="1201" xr:uid="{00000000-0005-0000-0000-000005100000}"/>
    <cellStyle name="ปกติ 2 2 2 2" xfId="3923" xr:uid="{00000000-0005-0000-0000-000006100000}"/>
    <cellStyle name="ปกติ 2 2 2 3" xfId="3922" xr:uid="{00000000-0005-0000-0000-000007100000}"/>
    <cellStyle name="ปกติ 2 2 3" xfId="3921" xr:uid="{00000000-0005-0000-0000-000008100000}"/>
    <cellStyle name="ปกติ 2 3" xfId="1202" xr:uid="{00000000-0005-0000-0000-000009100000}"/>
    <cellStyle name="ปกติ 2 4" xfId="1203" xr:uid="{00000000-0005-0000-0000-00000A100000}"/>
    <cellStyle name="ปกติ 2 5" xfId="1204" xr:uid="{00000000-0005-0000-0000-00000B100000}"/>
    <cellStyle name="ปกติ 2_100-10" xfId="1205" xr:uid="{00000000-0005-0000-0000-00000C100000}"/>
    <cellStyle name="ปกติ 20" xfId="2042" xr:uid="{00000000-0005-0000-0000-00000D100000}"/>
    <cellStyle name="ปกติ 20 2" xfId="3924" xr:uid="{00000000-0005-0000-0000-00000E100000}"/>
    <cellStyle name="ปกติ 21" xfId="2043" xr:uid="{00000000-0005-0000-0000-00000F100000}"/>
    <cellStyle name="ปกติ 21 2" xfId="3926" xr:uid="{00000000-0005-0000-0000-000010100000}"/>
    <cellStyle name="ปกติ 21 3" xfId="3925" xr:uid="{00000000-0005-0000-0000-000011100000}"/>
    <cellStyle name="ปกติ 22" xfId="2044" xr:uid="{00000000-0005-0000-0000-000012100000}"/>
    <cellStyle name="ปกติ 22 2" xfId="3928" xr:uid="{00000000-0005-0000-0000-000013100000}"/>
    <cellStyle name="ปกติ 22 3" xfId="3927" xr:uid="{00000000-0005-0000-0000-000014100000}"/>
    <cellStyle name="ปกติ 23" xfId="2045" xr:uid="{00000000-0005-0000-0000-000015100000}"/>
    <cellStyle name="ปกติ 24" xfId="2046" xr:uid="{00000000-0005-0000-0000-000016100000}"/>
    <cellStyle name="ปกติ 25" xfId="2047" xr:uid="{00000000-0005-0000-0000-000017100000}"/>
    <cellStyle name="ปกติ 26" xfId="2048" xr:uid="{00000000-0005-0000-0000-000018100000}"/>
    <cellStyle name="ปกติ 27" xfId="2049" xr:uid="{00000000-0005-0000-0000-000019100000}"/>
    <cellStyle name="ปกติ 28" xfId="2050" xr:uid="{00000000-0005-0000-0000-00001A100000}"/>
    <cellStyle name="ปกติ 29" xfId="2051" xr:uid="{00000000-0005-0000-0000-00001B100000}"/>
    <cellStyle name="ปกติ 3" xfId="1206" xr:uid="{00000000-0005-0000-0000-00001C100000}"/>
    <cellStyle name="ปกติ 3 10" xfId="2052" xr:uid="{00000000-0005-0000-0000-00001D100000}"/>
    <cellStyle name="ปกติ 3 11" xfId="2053" xr:uid="{00000000-0005-0000-0000-00001E100000}"/>
    <cellStyle name="ปกติ 3 12" xfId="2054" xr:uid="{00000000-0005-0000-0000-00001F100000}"/>
    <cellStyle name="ปกติ 3 13" xfId="2055" xr:uid="{00000000-0005-0000-0000-000020100000}"/>
    <cellStyle name="ปกติ 3 14" xfId="2056" xr:uid="{00000000-0005-0000-0000-000021100000}"/>
    <cellStyle name="ปกติ 3 15" xfId="2057" xr:uid="{00000000-0005-0000-0000-000022100000}"/>
    <cellStyle name="ปกติ 3 16" xfId="2058" xr:uid="{00000000-0005-0000-0000-000023100000}"/>
    <cellStyle name="ปกติ 3 17" xfId="2059" xr:uid="{00000000-0005-0000-0000-000024100000}"/>
    <cellStyle name="ปกติ 3 18" xfId="2060" xr:uid="{00000000-0005-0000-0000-000025100000}"/>
    <cellStyle name="ปกติ 3 19" xfId="2061" xr:uid="{00000000-0005-0000-0000-000026100000}"/>
    <cellStyle name="ปกติ 3 2" xfId="1207" xr:uid="{00000000-0005-0000-0000-000027100000}"/>
    <cellStyle name="ปกติ 3 20" xfId="2062" xr:uid="{00000000-0005-0000-0000-000028100000}"/>
    <cellStyle name="ปกติ 3 21" xfId="2063" xr:uid="{00000000-0005-0000-0000-000029100000}"/>
    <cellStyle name="ปกติ 3 22" xfId="2064" xr:uid="{00000000-0005-0000-0000-00002A100000}"/>
    <cellStyle name="ปกติ 3 23" xfId="2065" xr:uid="{00000000-0005-0000-0000-00002B100000}"/>
    <cellStyle name="ปกติ 3 24" xfId="2066" xr:uid="{00000000-0005-0000-0000-00002C100000}"/>
    <cellStyle name="ปกติ 3 25" xfId="2067" xr:uid="{00000000-0005-0000-0000-00002D100000}"/>
    <cellStyle name="ปกติ 3 26" xfId="2068" xr:uid="{00000000-0005-0000-0000-00002E100000}"/>
    <cellStyle name="ปกติ 3 27" xfId="2069" xr:uid="{00000000-0005-0000-0000-00002F100000}"/>
    <cellStyle name="ปกติ 3 28" xfId="2070" xr:uid="{00000000-0005-0000-0000-000030100000}"/>
    <cellStyle name="ปกติ 3 29" xfId="2071" xr:uid="{00000000-0005-0000-0000-000031100000}"/>
    <cellStyle name="ปกติ 3 3" xfId="2072" xr:uid="{00000000-0005-0000-0000-000032100000}"/>
    <cellStyle name="ปกติ 3 30" xfId="2073" xr:uid="{00000000-0005-0000-0000-000033100000}"/>
    <cellStyle name="ปกติ 3 31" xfId="2074" xr:uid="{00000000-0005-0000-0000-000034100000}"/>
    <cellStyle name="ปกติ 3 32" xfId="2075" xr:uid="{00000000-0005-0000-0000-000035100000}"/>
    <cellStyle name="ปกติ 3 33" xfId="2076" xr:uid="{00000000-0005-0000-0000-000036100000}"/>
    <cellStyle name="ปกติ 3 34" xfId="2077" xr:uid="{00000000-0005-0000-0000-000037100000}"/>
    <cellStyle name="ปกติ 3 35" xfId="2078" xr:uid="{00000000-0005-0000-0000-000038100000}"/>
    <cellStyle name="ปกติ 3 36" xfId="2079" xr:uid="{00000000-0005-0000-0000-000039100000}"/>
    <cellStyle name="ปกติ 3 37" xfId="2080" xr:uid="{00000000-0005-0000-0000-00003A100000}"/>
    <cellStyle name="ปกติ 3 38" xfId="2081" xr:uid="{00000000-0005-0000-0000-00003B100000}"/>
    <cellStyle name="ปกติ 3 39" xfId="2082" xr:uid="{00000000-0005-0000-0000-00003C100000}"/>
    <cellStyle name="ปกติ 3 4" xfId="2083" xr:uid="{00000000-0005-0000-0000-00003D100000}"/>
    <cellStyle name="ปกติ 3 40" xfId="2084" xr:uid="{00000000-0005-0000-0000-00003E100000}"/>
    <cellStyle name="ปกติ 3 41" xfId="2085" xr:uid="{00000000-0005-0000-0000-00003F100000}"/>
    <cellStyle name="ปกติ 3 42" xfId="2086" xr:uid="{00000000-0005-0000-0000-000040100000}"/>
    <cellStyle name="ปกติ 3 43" xfId="2087" xr:uid="{00000000-0005-0000-0000-000041100000}"/>
    <cellStyle name="ปกติ 3 44" xfId="2088" xr:uid="{00000000-0005-0000-0000-000042100000}"/>
    <cellStyle name="ปกติ 3 45" xfId="2089" xr:uid="{00000000-0005-0000-0000-000043100000}"/>
    <cellStyle name="ปกติ 3 46" xfId="2090" xr:uid="{00000000-0005-0000-0000-000044100000}"/>
    <cellStyle name="ปกติ 3 47" xfId="2091" xr:uid="{00000000-0005-0000-0000-000045100000}"/>
    <cellStyle name="ปกติ 3 48" xfId="2092" xr:uid="{00000000-0005-0000-0000-000046100000}"/>
    <cellStyle name="ปกติ 3 49" xfId="2093" xr:uid="{00000000-0005-0000-0000-000047100000}"/>
    <cellStyle name="ปกติ 3 5" xfId="2094" xr:uid="{00000000-0005-0000-0000-000048100000}"/>
    <cellStyle name="ปกติ 3 50" xfId="2095" xr:uid="{00000000-0005-0000-0000-000049100000}"/>
    <cellStyle name="ปกติ 3 51" xfId="2096" xr:uid="{00000000-0005-0000-0000-00004A100000}"/>
    <cellStyle name="ปกติ 3 52" xfId="2097" xr:uid="{00000000-0005-0000-0000-00004B100000}"/>
    <cellStyle name="ปกติ 3 53" xfId="2098" xr:uid="{00000000-0005-0000-0000-00004C100000}"/>
    <cellStyle name="ปกติ 3 54" xfId="2099" xr:uid="{00000000-0005-0000-0000-00004D100000}"/>
    <cellStyle name="ปกติ 3 55" xfId="2100" xr:uid="{00000000-0005-0000-0000-00004E100000}"/>
    <cellStyle name="ปกติ 3 56" xfId="2101" xr:uid="{00000000-0005-0000-0000-00004F100000}"/>
    <cellStyle name="ปกติ 3 57" xfId="2102" xr:uid="{00000000-0005-0000-0000-000050100000}"/>
    <cellStyle name="ปกติ 3 58" xfId="2103" xr:uid="{00000000-0005-0000-0000-000051100000}"/>
    <cellStyle name="ปกติ 3 59" xfId="2104" xr:uid="{00000000-0005-0000-0000-000052100000}"/>
    <cellStyle name="ปกติ 3 6" xfId="2105" xr:uid="{00000000-0005-0000-0000-000053100000}"/>
    <cellStyle name="ปกติ 3 60" xfId="2106" xr:uid="{00000000-0005-0000-0000-000054100000}"/>
    <cellStyle name="ปกติ 3 61" xfId="2107" xr:uid="{00000000-0005-0000-0000-000055100000}"/>
    <cellStyle name="ปกติ 3 62" xfId="2108" xr:uid="{00000000-0005-0000-0000-000056100000}"/>
    <cellStyle name="ปกติ 3 63" xfId="2109" xr:uid="{00000000-0005-0000-0000-000057100000}"/>
    <cellStyle name="ปกติ 3 64" xfId="2110" xr:uid="{00000000-0005-0000-0000-000058100000}"/>
    <cellStyle name="ปกติ 3 65" xfId="2111" xr:uid="{00000000-0005-0000-0000-000059100000}"/>
    <cellStyle name="ปกติ 3 66" xfId="2112" xr:uid="{00000000-0005-0000-0000-00005A100000}"/>
    <cellStyle name="ปกติ 3 67" xfId="2113" xr:uid="{00000000-0005-0000-0000-00005B100000}"/>
    <cellStyle name="ปกติ 3 68" xfId="2114" xr:uid="{00000000-0005-0000-0000-00005C100000}"/>
    <cellStyle name="ปกติ 3 69" xfId="2115" xr:uid="{00000000-0005-0000-0000-00005D100000}"/>
    <cellStyle name="ปกติ 3 7" xfId="2116" xr:uid="{00000000-0005-0000-0000-00005E100000}"/>
    <cellStyle name="ปกติ 3 70" xfId="2117" xr:uid="{00000000-0005-0000-0000-00005F100000}"/>
    <cellStyle name="ปกติ 3 71" xfId="2118" xr:uid="{00000000-0005-0000-0000-000060100000}"/>
    <cellStyle name="ปกติ 3 72" xfId="2119" xr:uid="{00000000-0005-0000-0000-000061100000}"/>
    <cellStyle name="ปกติ 3 73" xfId="2120" xr:uid="{00000000-0005-0000-0000-000062100000}"/>
    <cellStyle name="ปกติ 3 74" xfId="2121" xr:uid="{00000000-0005-0000-0000-000063100000}"/>
    <cellStyle name="ปกติ 3 75" xfId="2122" xr:uid="{00000000-0005-0000-0000-000064100000}"/>
    <cellStyle name="ปกติ 3 76" xfId="2123" xr:uid="{00000000-0005-0000-0000-000065100000}"/>
    <cellStyle name="ปกติ 3 77" xfId="2124" xr:uid="{00000000-0005-0000-0000-000066100000}"/>
    <cellStyle name="ปกติ 3 78" xfId="3929" xr:uid="{00000000-0005-0000-0000-000067100000}"/>
    <cellStyle name="ปกติ 3 8" xfId="2125" xr:uid="{00000000-0005-0000-0000-000068100000}"/>
    <cellStyle name="ปกติ 3 9" xfId="2126" xr:uid="{00000000-0005-0000-0000-000069100000}"/>
    <cellStyle name="ปกติ 3_14-2-03" xfId="1208" xr:uid="{00000000-0005-0000-0000-00006A100000}"/>
    <cellStyle name="ปกติ 30" xfId="2127" xr:uid="{00000000-0005-0000-0000-00006B100000}"/>
    <cellStyle name="ปกติ 31" xfId="2128" xr:uid="{00000000-0005-0000-0000-00006C100000}"/>
    <cellStyle name="ปกติ 4" xfId="1209" xr:uid="{00000000-0005-0000-0000-00006D100000}"/>
    <cellStyle name="ปกติ 4 2" xfId="1210" xr:uid="{00000000-0005-0000-0000-00006E100000}"/>
    <cellStyle name="ปกติ 4 2 2" xfId="3932" xr:uid="{00000000-0005-0000-0000-00006F100000}"/>
    <cellStyle name="ปกติ 4 2 3" xfId="3931" xr:uid="{00000000-0005-0000-0000-000070100000}"/>
    <cellStyle name="ปกติ 4 3" xfId="3933" xr:uid="{00000000-0005-0000-0000-000071100000}"/>
    <cellStyle name="ปกติ 4 4" xfId="3930" xr:uid="{00000000-0005-0000-0000-000072100000}"/>
    <cellStyle name="ปกติ 4_Bank" xfId="1211" xr:uid="{00000000-0005-0000-0000-000073100000}"/>
    <cellStyle name="ปกติ 5" xfId="1212" xr:uid="{00000000-0005-0000-0000-000074100000}"/>
    <cellStyle name="ปกติ 5 10" xfId="2129" xr:uid="{00000000-0005-0000-0000-000075100000}"/>
    <cellStyle name="ปกติ 5 11" xfId="2130" xr:uid="{00000000-0005-0000-0000-000076100000}"/>
    <cellStyle name="ปกติ 5 12" xfId="2131" xr:uid="{00000000-0005-0000-0000-000077100000}"/>
    <cellStyle name="ปกติ 5 13" xfId="2132" xr:uid="{00000000-0005-0000-0000-000078100000}"/>
    <cellStyle name="ปกติ 5 14" xfId="2133" xr:uid="{00000000-0005-0000-0000-000079100000}"/>
    <cellStyle name="ปกติ 5 15" xfId="2134" xr:uid="{00000000-0005-0000-0000-00007A100000}"/>
    <cellStyle name="ปกติ 5 16" xfId="2135" xr:uid="{00000000-0005-0000-0000-00007B100000}"/>
    <cellStyle name="ปกติ 5 17" xfId="2136" xr:uid="{00000000-0005-0000-0000-00007C100000}"/>
    <cellStyle name="ปกติ 5 18" xfId="2137" xr:uid="{00000000-0005-0000-0000-00007D100000}"/>
    <cellStyle name="ปกติ 5 19" xfId="2138" xr:uid="{00000000-0005-0000-0000-00007E100000}"/>
    <cellStyle name="ปกติ 5 2" xfId="2139" xr:uid="{00000000-0005-0000-0000-00007F100000}"/>
    <cellStyle name="ปกติ 5 20" xfId="2140" xr:uid="{00000000-0005-0000-0000-000080100000}"/>
    <cellStyle name="ปกติ 5 21" xfId="2141" xr:uid="{00000000-0005-0000-0000-000081100000}"/>
    <cellStyle name="ปกติ 5 22" xfId="2142" xr:uid="{00000000-0005-0000-0000-000082100000}"/>
    <cellStyle name="ปกติ 5 23" xfId="2143" xr:uid="{00000000-0005-0000-0000-000083100000}"/>
    <cellStyle name="ปกติ 5 24" xfId="2144" xr:uid="{00000000-0005-0000-0000-000084100000}"/>
    <cellStyle name="ปกติ 5 25" xfId="2145" xr:uid="{00000000-0005-0000-0000-000085100000}"/>
    <cellStyle name="ปกติ 5 26" xfId="2146" xr:uid="{00000000-0005-0000-0000-000086100000}"/>
    <cellStyle name="ปกติ 5 27" xfId="2147" xr:uid="{00000000-0005-0000-0000-000087100000}"/>
    <cellStyle name="ปกติ 5 28" xfId="2148" xr:uid="{00000000-0005-0000-0000-000088100000}"/>
    <cellStyle name="ปกติ 5 29" xfId="2149" xr:uid="{00000000-0005-0000-0000-000089100000}"/>
    <cellStyle name="ปกติ 5 3" xfId="2150" xr:uid="{00000000-0005-0000-0000-00008A100000}"/>
    <cellStyle name="ปกติ 5 30" xfId="2151" xr:uid="{00000000-0005-0000-0000-00008B100000}"/>
    <cellStyle name="ปกติ 5 31" xfId="2152" xr:uid="{00000000-0005-0000-0000-00008C100000}"/>
    <cellStyle name="ปกติ 5 32" xfId="2153" xr:uid="{00000000-0005-0000-0000-00008D100000}"/>
    <cellStyle name="ปกติ 5 33" xfId="2154" xr:uid="{00000000-0005-0000-0000-00008E100000}"/>
    <cellStyle name="ปกติ 5 34" xfId="2155" xr:uid="{00000000-0005-0000-0000-00008F100000}"/>
    <cellStyle name="ปกติ 5 35" xfId="2156" xr:uid="{00000000-0005-0000-0000-000090100000}"/>
    <cellStyle name="ปกติ 5 36" xfId="2157" xr:uid="{00000000-0005-0000-0000-000091100000}"/>
    <cellStyle name="ปกติ 5 37" xfId="2158" xr:uid="{00000000-0005-0000-0000-000092100000}"/>
    <cellStyle name="ปกติ 5 38" xfId="2159" xr:uid="{00000000-0005-0000-0000-000093100000}"/>
    <cellStyle name="ปกติ 5 39" xfId="2160" xr:uid="{00000000-0005-0000-0000-000094100000}"/>
    <cellStyle name="ปกติ 5 4" xfId="2161" xr:uid="{00000000-0005-0000-0000-000095100000}"/>
    <cellStyle name="ปกติ 5 40" xfId="2162" xr:uid="{00000000-0005-0000-0000-000096100000}"/>
    <cellStyle name="ปกติ 5 41" xfId="2163" xr:uid="{00000000-0005-0000-0000-000097100000}"/>
    <cellStyle name="ปกติ 5 42" xfId="2164" xr:uid="{00000000-0005-0000-0000-000098100000}"/>
    <cellStyle name="ปกติ 5 43" xfId="2165" xr:uid="{00000000-0005-0000-0000-000099100000}"/>
    <cellStyle name="ปกติ 5 44" xfId="2166" xr:uid="{00000000-0005-0000-0000-00009A100000}"/>
    <cellStyle name="ปกติ 5 45" xfId="2167" xr:uid="{00000000-0005-0000-0000-00009B100000}"/>
    <cellStyle name="ปกติ 5 46" xfId="2168" xr:uid="{00000000-0005-0000-0000-00009C100000}"/>
    <cellStyle name="ปกติ 5 47" xfId="2169" xr:uid="{00000000-0005-0000-0000-00009D100000}"/>
    <cellStyle name="ปกติ 5 48" xfId="2170" xr:uid="{00000000-0005-0000-0000-00009E100000}"/>
    <cellStyle name="ปกติ 5 49" xfId="2171" xr:uid="{00000000-0005-0000-0000-00009F100000}"/>
    <cellStyle name="ปกติ 5 5" xfId="2172" xr:uid="{00000000-0005-0000-0000-0000A0100000}"/>
    <cellStyle name="ปกติ 5 50" xfId="2173" xr:uid="{00000000-0005-0000-0000-0000A1100000}"/>
    <cellStyle name="ปกติ 5 51" xfId="2174" xr:uid="{00000000-0005-0000-0000-0000A2100000}"/>
    <cellStyle name="ปกติ 5 52" xfId="2175" xr:uid="{00000000-0005-0000-0000-0000A3100000}"/>
    <cellStyle name="ปกติ 5 53" xfId="2176" xr:uid="{00000000-0005-0000-0000-0000A4100000}"/>
    <cellStyle name="ปกติ 5 54" xfId="2177" xr:uid="{00000000-0005-0000-0000-0000A5100000}"/>
    <cellStyle name="ปกติ 5 55" xfId="2178" xr:uid="{00000000-0005-0000-0000-0000A6100000}"/>
    <cellStyle name="ปกติ 5 56" xfId="2179" xr:uid="{00000000-0005-0000-0000-0000A7100000}"/>
    <cellStyle name="ปกติ 5 57" xfId="2180" xr:uid="{00000000-0005-0000-0000-0000A8100000}"/>
    <cellStyle name="ปกติ 5 58" xfId="2181" xr:uid="{00000000-0005-0000-0000-0000A9100000}"/>
    <cellStyle name="ปกติ 5 59" xfId="2182" xr:uid="{00000000-0005-0000-0000-0000AA100000}"/>
    <cellStyle name="ปกติ 5 6" xfId="2183" xr:uid="{00000000-0005-0000-0000-0000AB100000}"/>
    <cellStyle name="ปกติ 5 60" xfId="2184" xr:uid="{00000000-0005-0000-0000-0000AC100000}"/>
    <cellStyle name="ปกติ 5 61" xfId="2185" xr:uid="{00000000-0005-0000-0000-0000AD100000}"/>
    <cellStyle name="ปกติ 5 62" xfId="2186" xr:uid="{00000000-0005-0000-0000-0000AE100000}"/>
    <cellStyle name="ปกติ 5 63" xfId="2187" xr:uid="{00000000-0005-0000-0000-0000AF100000}"/>
    <cellStyle name="ปกติ 5 64" xfId="2188" xr:uid="{00000000-0005-0000-0000-0000B0100000}"/>
    <cellStyle name="ปกติ 5 65" xfId="2189" xr:uid="{00000000-0005-0000-0000-0000B1100000}"/>
    <cellStyle name="ปกติ 5 66" xfId="2190" xr:uid="{00000000-0005-0000-0000-0000B2100000}"/>
    <cellStyle name="ปกติ 5 67" xfId="2191" xr:uid="{00000000-0005-0000-0000-0000B3100000}"/>
    <cellStyle name="ปกติ 5 68" xfId="2192" xr:uid="{00000000-0005-0000-0000-0000B4100000}"/>
    <cellStyle name="ปกติ 5 69" xfId="2193" xr:uid="{00000000-0005-0000-0000-0000B5100000}"/>
    <cellStyle name="ปกติ 5 7" xfId="2194" xr:uid="{00000000-0005-0000-0000-0000B6100000}"/>
    <cellStyle name="ปกติ 5 70" xfId="2195" xr:uid="{00000000-0005-0000-0000-0000B7100000}"/>
    <cellStyle name="ปกติ 5 71" xfId="2196" xr:uid="{00000000-0005-0000-0000-0000B8100000}"/>
    <cellStyle name="ปกติ 5 72" xfId="2197" xr:uid="{00000000-0005-0000-0000-0000B9100000}"/>
    <cellStyle name="ปกติ 5 73" xfId="2198" xr:uid="{00000000-0005-0000-0000-0000BA100000}"/>
    <cellStyle name="ปกติ 5 74" xfId="2199" xr:uid="{00000000-0005-0000-0000-0000BB100000}"/>
    <cellStyle name="ปกติ 5 75" xfId="2200" xr:uid="{00000000-0005-0000-0000-0000BC100000}"/>
    <cellStyle name="ปกติ 5 76" xfId="2201" xr:uid="{00000000-0005-0000-0000-0000BD100000}"/>
    <cellStyle name="ปกติ 5 77" xfId="2202" xr:uid="{00000000-0005-0000-0000-0000BE100000}"/>
    <cellStyle name="ปกติ 5 78" xfId="3934" xr:uid="{00000000-0005-0000-0000-0000BF100000}"/>
    <cellStyle name="ปกติ 5 8" xfId="2203" xr:uid="{00000000-0005-0000-0000-0000C0100000}"/>
    <cellStyle name="ปกติ 5 9" xfId="2204" xr:uid="{00000000-0005-0000-0000-0000C1100000}"/>
    <cellStyle name="ปกติ 5_AA" xfId="2205" xr:uid="{00000000-0005-0000-0000-0000C2100000}"/>
    <cellStyle name="ปกติ 6" xfId="1213" xr:uid="{00000000-0005-0000-0000-0000C3100000}"/>
    <cellStyle name="ปกติ 6 10" xfId="2206" xr:uid="{00000000-0005-0000-0000-0000C4100000}"/>
    <cellStyle name="ปกติ 6 11" xfId="2207" xr:uid="{00000000-0005-0000-0000-0000C5100000}"/>
    <cellStyle name="ปกติ 6 12" xfId="2208" xr:uid="{00000000-0005-0000-0000-0000C6100000}"/>
    <cellStyle name="ปกติ 6 13" xfId="2209" xr:uid="{00000000-0005-0000-0000-0000C7100000}"/>
    <cellStyle name="ปกติ 6 14" xfId="2210" xr:uid="{00000000-0005-0000-0000-0000C8100000}"/>
    <cellStyle name="ปกติ 6 15" xfId="2211" xr:uid="{00000000-0005-0000-0000-0000C9100000}"/>
    <cellStyle name="ปกติ 6 16" xfId="2212" xr:uid="{00000000-0005-0000-0000-0000CA100000}"/>
    <cellStyle name="ปกติ 6 17" xfId="2213" xr:uid="{00000000-0005-0000-0000-0000CB100000}"/>
    <cellStyle name="ปกติ 6 18" xfId="2214" xr:uid="{00000000-0005-0000-0000-0000CC100000}"/>
    <cellStyle name="ปกติ 6 19" xfId="2215" xr:uid="{00000000-0005-0000-0000-0000CD100000}"/>
    <cellStyle name="ปกติ 6 2" xfId="2216" xr:uid="{00000000-0005-0000-0000-0000CE100000}"/>
    <cellStyle name="ปกติ 6 2 2" xfId="3935" xr:uid="{00000000-0005-0000-0000-0000CF100000}"/>
    <cellStyle name="ปกติ 6 20" xfId="2217" xr:uid="{00000000-0005-0000-0000-0000D0100000}"/>
    <cellStyle name="ปกติ 6 21" xfId="2218" xr:uid="{00000000-0005-0000-0000-0000D1100000}"/>
    <cellStyle name="ปกติ 6 22" xfId="2219" xr:uid="{00000000-0005-0000-0000-0000D2100000}"/>
    <cellStyle name="ปกติ 6 23" xfId="2220" xr:uid="{00000000-0005-0000-0000-0000D3100000}"/>
    <cellStyle name="ปกติ 6 24" xfId="2221" xr:uid="{00000000-0005-0000-0000-0000D4100000}"/>
    <cellStyle name="ปกติ 6 25" xfId="2222" xr:uid="{00000000-0005-0000-0000-0000D5100000}"/>
    <cellStyle name="ปกติ 6 26" xfId="2223" xr:uid="{00000000-0005-0000-0000-0000D6100000}"/>
    <cellStyle name="ปกติ 6 27" xfId="2224" xr:uid="{00000000-0005-0000-0000-0000D7100000}"/>
    <cellStyle name="ปกติ 6 28" xfId="2225" xr:uid="{00000000-0005-0000-0000-0000D8100000}"/>
    <cellStyle name="ปกติ 6 29" xfId="2226" xr:uid="{00000000-0005-0000-0000-0000D9100000}"/>
    <cellStyle name="ปกติ 6 3" xfId="2227" xr:uid="{00000000-0005-0000-0000-0000DA100000}"/>
    <cellStyle name="ปกติ 6 3 2" xfId="3937" xr:uid="{00000000-0005-0000-0000-0000DB100000}"/>
    <cellStyle name="ปกติ 6 3 3" xfId="3936" xr:uid="{00000000-0005-0000-0000-0000DC100000}"/>
    <cellStyle name="ปกติ 6 30" xfId="2228" xr:uid="{00000000-0005-0000-0000-0000DD100000}"/>
    <cellStyle name="ปกติ 6 31" xfId="2229" xr:uid="{00000000-0005-0000-0000-0000DE100000}"/>
    <cellStyle name="ปกติ 6 32" xfId="2230" xr:uid="{00000000-0005-0000-0000-0000DF100000}"/>
    <cellStyle name="ปกติ 6 33" xfId="2231" xr:uid="{00000000-0005-0000-0000-0000E0100000}"/>
    <cellStyle name="ปกติ 6 34" xfId="2232" xr:uid="{00000000-0005-0000-0000-0000E1100000}"/>
    <cellStyle name="ปกติ 6 35" xfId="2233" xr:uid="{00000000-0005-0000-0000-0000E2100000}"/>
    <cellStyle name="ปกติ 6 36" xfId="2234" xr:uid="{00000000-0005-0000-0000-0000E3100000}"/>
    <cellStyle name="ปกติ 6 37" xfId="2235" xr:uid="{00000000-0005-0000-0000-0000E4100000}"/>
    <cellStyle name="ปกติ 6 38" xfId="2236" xr:uid="{00000000-0005-0000-0000-0000E5100000}"/>
    <cellStyle name="ปกติ 6 39" xfId="2237" xr:uid="{00000000-0005-0000-0000-0000E6100000}"/>
    <cellStyle name="ปกติ 6 4" xfId="2238" xr:uid="{00000000-0005-0000-0000-0000E7100000}"/>
    <cellStyle name="ปกติ 6 40" xfId="2239" xr:uid="{00000000-0005-0000-0000-0000E8100000}"/>
    <cellStyle name="ปกติ 6 41" xfId="2240" xr:uid="{00000000-0005-0000-0000-0000E9100000}"/>
    <cellStyle name="ปกติ 6 42" xfId="2241" xr:uid="{00000000-0005-0000-0000-0000EA100000}"/>
    <cellStyle name="ปกติ 6 43" xfId="2242" xr:uid="{00000000-0005-0000-0000-0000EB100000}"/>
    <cellStyle name="ปกติ 6 44" xfId="2243" xr:uid="{00000000-0005-0000-0000-0000EC100000}"/>
    <cellStyle name="ปกติ 6 45" xfId="2244" xr:uid="{00000000-0005-0000-0000-0000ED100000}"/>
    <cellStyle name="ปกติ 6 46" xfId="2245" xr:uid="{00000000-0005-0000-0000-0000EE100000}"/>
    <cellStyle name="ปกติ 6 47" xfId="2246" xr:uid="{00000000-0005-0000-0000-0000EF100000}"/>
    <cellStyle name="ปกติ 6 48" xfId="2247" xr:uid="{00000000-0005-0000-0000-0000F0100000}"/>
    <cellStyle name="ปกติ 6 49" xfId="2248" xr:uid="{00000000-0005-0000-0000-0000F1100000}"/>
    <cellStyle name="ปกติ 6 5" xfId="2249" xr:uid="{00000000-0005-0000-0000-0000F2100000}"/>
    <cellStyle name="ปกติ 6 50" xfId="2250" xr:uid="{00000000-0005-0000-0000-0000F3100000}"/>
    <cellStyle name="ปกติ 6 51" xfId="2251" xr:uid="{00000000-0005-0000-0000-0000F4100000}"/>
    <cellStyle name="ปกติ 6 52" xfId="2252" xr:uid="{00000000-0005-0000-0000-0000F5100000}"/>
    <cellStyle name="ปกติ 6 53" xfId="2253" xr:uid="{00000000-0005-0000-0000-0000F6100000}"/>
    <cellStyle name="ปกติ 6 54" xfId="2254" xr:uid="{00000000-0005-0000-0000-0000F7100000}"/>
    <cellStyle name="ปกติ 6 55" xfId="2255" xr:uid="{00000000-0005-0000-0000-0000F8100000}"/>
    <cellStyle name="ปกติ 6 56" xfId="2256" xr:uid="{00000000-0005-0000-0000-0000F9100000}"/>
    <cellStyle name="ปกติ 6 57" xfId="2257" xr:uid="{00000000-0005-0000-0000-0000FA100000}"/>
    <cellStyle name="ปกติ 6 58" xfId="2258" xr:uid="{00000000-0005-0000-0000-0000FB100000}"/>
    <cellStyle name="ปกติ 6 59" xfId="2259" xr:uid="{00000000-0005-0000-0000-0000FC100000}"/>
    <cellStyle name="ปกติ 6 6" xfId="2260" xr:uid="{00000000-0005-0000-0000-0000FD100000}"/>
    <cellStyle name="ปกติ 6 60" xfId="2261" xr:uid="{00000000-0005-0000-0000-0000FE100000}"/>
    <cellStyle name="ปกติ 6 61" xfId="2262" xr:uid="{00000000-0005-0000-0000-0000FF100000}"/>
    <cellStyle name="ปกติ 6 62" xfId="2263" xr:uid="{00000000-0005-0000-0000-000000110000}"/>
    <cellStyle name="ปกติ 6 63" xfId="2264" xr:uid="{00000000-0005-0000-0000-000001110000}"/>
    <cellStyle name="ปกติ 6 64" xfId="2265" xr:uid="{00000000-0005-0000-0000-000002110000}"/>
    <cellStyle name="ปกติ 6 65" xfId="2266" xr:uid="{00000000-0005-0000-0000-000003110000}"/>
    <cellStyle name="ปกติ 6 66" xfId="2267" xr:uid="{00000000-0005-0000-0000-000004110000}"/>
    <cellStyle name="ปกติ 6 67" xfId="2268" xr:uid="{00000000-0005-0000-0000-000005110000}"/>
    <cellStyle name="ปกติ 6 68" xfId="2269" xr:uid="{00000000-0005-0000-0000-000006110000}"/>
    <cellStyle name="ปกติ 6 69" xfId="2270" xr:uid="{00000000-0005-0000-0000-000007110000}"/>
    <cellStyle name="ปกติ 6 7" xfId="2271" xr:uid="{00000000-0005-0000-0000-000008110000}"/>
    <cellStyle name="ปกติ 6 70" xfId="2272" xr:uid="{00000000-0005-0000-0000-000009110000}"/>
    <cellStyle name="ปกติ 6 71" xfId="2273" xr:uid="{00000000-0005-0000-0000-00000A110000}"/>
    <cellStyle name="ปกติ 6 72" xfId="2274" xr:uid="{00000000-0005-0000-0000-00000B110000}"/>
    <cellStyle name="ปกติ 6 73" xfId="2275" xr:uid="{00000000-0005-0000-0000-00000C110000}"/>
    <cellStyle name="ปกติ 6 74" xfId="2276" xr:uid="{00000000-0005-0000-0000-00000D110000}"/>
    <cellStyle name="ปกติ 6 75" xfId="2277" xr:uid="{00000000-0005-0000-0000-00000E110000}"/>
    <cellStyle name="ปกติ 6 76" xfId="2278" xr:uid="{00000000-0005-0000-0000-00000F110000}"/>
    <cellStyle name="ปกติ 6 77" xfId="2279" xr:uid="{00000000-0005-0000-0000-000010110000}"/>
    <cellStyle name="ปกติ 6 8" xfId="2280" xr:uid="{00000000-0005-0000-0000-000011110000}"/>
    <cellStyle name="ปกติ 6 9" xfId="2281" xr:uid="{00000000-0005-0000-0000-000012110000}"/>
    <cellStyle name="ปกติ 6_AA" xfId="2282" xr:uid="{00000000-0005-0000-0000-000013110000}"/>
    <cellStyle name="ปกติ 7" xfId="2283" xr:uid="{00000000-0005-0000-0000-000014110000}"/>
    <cellStyle name="ปกติ 7 10" xfId="2284" xr:uid="{00000000-0005-0000-0000-000015110000}"/>
    <cellStyle name="ปกติ 7 11" xfId="2285" xr:uid="{00000000-0005-0000-0000-000016110000}"/>
    <cellStyle name="ปกติ 7 12" xfId="2286" xr:uid="{00000000-0005-0000-0000-000017110000}"/>
    <cellStyle name="ปกติ 7 13" xfId="2287" xr:uid="{00000000-0005-0000-0000-000018110000}"/>
    <cellStyle name="ปกติ 7 14" xfId="2288" xr:uid="{00000000-0005-0000-0000-000019110000}"/>
    <cellStyle name="ปกติ 7 15" xfId="2289" xr:uid="{00000000-0005-0000-0000-00001A110000}"/>
    <cellStyle name="ปกติ 7 16" xfId="2290" xr:uid="{00000000-0005-0000-0000-00001B110000}"/>
    <cellStyle name="ปกติ 7 17" xfId="2291" xr:uid="{00000000-0005-0000-0000-00001C110000}"/>
    <cellStyle name="ปกติ 7 18" xfId="2292" xr:uid="{00000000-0005-0000-0000-00001D110000}"/>
    <cellStyle name="ปกติ 7 19" xfId="2293" xr:uid="{00000000-0005-0000-0000-00001E110000}"/>
    <cellStyle name="ปกติ 7 2" xfId="2294" xr:uid="{00000000-0005-0000-0000-00001F110000}"/>
    <cellStyle name="ปกติ 7 20" xfId="2295" xr:uid="{00000000-0005-0000-0000-000020110000}"/>
    <cellStyle name="ปกติ 7 21" xfId="2296" xr:uid="{00000000-0005-0000-0000-000021110000}"/>
    <cellStyle name="ปกติ 7 22" xfId="2297" xr:uid="{00000000-0005-0000-0000-000022110000}"/>
    <cellStyle name="ปกติ 7 23" xfId="2298" xr:uid="{00000000-0005-0000-0000-000023110000}"/>
    <cellStyle name="ปกติ 7 24" xfId="2299" xr:uid="{00000000-0005-0000-0000-000024110000}"/>
    <cellStyle name="ปกติ 7 25" xfId="2300" xr:uid="{00000000-0005-0000-0000-000025110000}"/>
    <cellStyle name="ปกติ 7 26" xfId="2301" xr:uid="{00000000-0005-0000-0000-000026110000}"/>
    <cellStyle name="ปกติ 7 27" xfId="2302" xr:uid="{00000000-0005-0000-0000-000027110000}"/>
    <cellStyle name="ปกติ 7 28" xfId="2303" xr:uid="{00000000-0005-0000-0000-000028110000}"/>
    <cellStyle name="ปกติ 7 29" xfId="2304" xr:uid="{00000000-0005-0000-0000-000029110000}"/>
    <cellStyle name="ปกติ 7 3" xfId="2305" xr:uid="{00000000-0005-0000-0000-00002A110000}"/>
    <cellStyle name="ปกติ 7 3 2" xfId="3939" xr:uid="{00000000-0005-0000-0000-00002B110000}"/>
    <cellStyle name="ปกติ 7 3 3" xfId="3938" xr:uid="{00000000-0005-0000-0000-00002C110000}"/>
    <cellStyle name="ปกติ 7 30" xfId="2306" xr:uid="{00000000-0005-0000-0000-00002D110000}"/>
    <cellStyle name="ปกติ 7 31" xfId="2307" xr:uid="{00000000-0005-0000-0000-00002E110000}"/>
    <cellStyle name="ปกติ 7 32" xfId="2308" xr:uid="{00000000-0005-0000-0000-00002F110000}"/>
    <cellStyle name="ปกติ 7 33" xfId="2309" xr:uid="{00000000-0005-0000-0000-000030110000}"/>
    <cellStyle name="ปกติ 7 34" xfId="2310" xr:uid="{00000000-0005-0000-0000-000031110000}"/>
    <cellStyle name="ปกติ 7 35" xfId="2311" xr:uid="{00000000-0005-0000-0000-000032110000}"/>
    <cellStyle name="ปกติ 7 36" xfId="2312" xr:uid="{00000000-0005-0000-0000-000033110000}"/>
    <cellStyle name="ปกติ 7 37" xfId="2313" xr:uid="{00000000-0005-0000-0000-000034110000}"/>
    <cellStyle name="ปกติ 7 38" xfId="2314" xr:uid="{00000000-0005-0000-0000-000035110000}"/>
    <cellStyle name="ปกติ 7 39" xfId="2315" xr:uid="{00000000-0005-0000-0000-000036110000}"/>
    <cellStyle name="ปกติ 7 4" xfId="2316" xr:uid="{00000000-0005-0000-0000-000037110000}"/>
    <cellStyle name="ปกติ 7 40" xfId="2317" xr:uid="{00000000-0005-0000-0000-000038110000}"/>
    <cellStyle name="ปกติ 7 41" xfId="2318" xr:uid="{00000000-0005-0000-0000-000039110000}"/>
    <cellStyle name="ปกติ 7 42" xfId="2319" xr:uid="{00000000-0005-0000-0000-00003A110000}"/>
    <cellStyle name="ปกติ 7 43" xfId="2320" xr:uid="{00000000-0005-0000-0000-00003B110000}"/>
    <cellStyle name="ปกติ 7 44" xfId="2321" xr:uid="{00000000-0005-0000-0000-00003C110000}"/>
    <cellStyle name="ปกติ 7 45" xfId="2322" xr:uid="{00000000-0005-0000-0000-00003D110000}"/>
    <cellStyle name="ปกติ 7 46" xfId="2323" xr:uid="{00000000-0005-0000-0000-00003E110000}"/>
    <cellStyle name="ปกติ 7 47" xfId="2324" xr:uid="{00000000-0005-0000-0000-00003F110000}"/>
    <cellStyle name="ปกติ 7 48" xfId="2325" xr:uid="{00000000-0005-0000-0000-000040110000}"/>
    <cellStyle name="ปกติ 7 49" xfId="2326" xr:uid="{00000000-0005-0000-0000-000041110000}"/>
    <cellStyle name="ปกติ 7 5" xfId="2327" xr:uid="{00000000-0005-0000-0000-000042110000}"/>
    <cellStyle name="ปกติ 7 50" xfId="2328" xr:uid="{00000000-0005-0000-0000-000043110000}"/>
    <cellStyle name="ปกติ 7 51" xfId="2329" xr:uid="{00000000-0005-0000-0000-000044110000}"/>
    <cellStyle name="ปกติ 7 52" xfId="2330" xr:uid="{00000000-0005-0000-0000-000045110000}"/>
    <cellStyle name="ปกติ 7 53" xfId="2331" xr:uid="{00000000-0005-0000-0000-000046110000}"/>
    <cellStyle name="ปกติ 7 54" xfId="2332" xr:uid="{00000000-0005-0000-0000-000047110000}"/>
    <cellStyle name="ปกติ 7 55" xfId="2333" xr:uid="{00000000-0005-0000-0000-000048110000}"/>
    <cellStyle name="ปกติ 7 56" xfId="2334" xr:uid="{00000000-0005-0000-0000-000049110000}"/>
    <cellStyle name="ปกติ 7 57" xfId="2335" xr:uid="{00000000-0005-0000-0000-00004A110000}"/>
    <cellStyle name="ปกติ 7 58" xfId="2336" xr:uid="{00000000-0005-0000-0000-00004B110000}"/>
    <cellStyle name="ปกติ 7 59" xfId="2337" xr:uid="{00000000-0005-0000-0000-00004C110000}"/>
    <cellStyle name="ปกติ 7 6" xfId="2338" xr:uid="{00000000-0005-0000-0000-00004D110000}"/>
    <cellStyle name="ปกติ 7 60" xfId="2339" xr:uid="{00000000-0005-0000-0000-00004E110000}"/>
    <cellStyle name="ปกติ 7 61" xfId="2340" xr:uid="{00000000-0005-0000-0000-00004F110000}"/>
    <cellStyle name="ปกติ 7 62" xfId="2341" xr:uid="{00000000-0005-0000-0000-000050110000}"/>
    <cellStyle name="ปกติ 7 63" xfId="2342" xr:uid="{00000000-0005-0000-0000-000051110000}"/>
    <cellStyle name="ปกติ 7 64" xfId="2343" xr:uid="{00000000-0005-0000-0000-000052110000}"/>
    <cellStyle name="ปกติ 7 65" xfId="2344" xr:uid="{00000000-0005-0000-0000-000053110000}"/>
    <cellStyle name="ปกติ 7 66" xfId="2345" xr:uid="{00000000-0005-0000-0000-000054110000}"/>
    <cellStyle name="ปกติ 7 67" xfId="2346" xr:uid="{00000000-0005-0000-0000-000055110000}"/>
    <cellStyle name="ปกติ 7 68" xfId="2347" xr:uid="{00000000-0005-0000-0000-000056110000}"/>
    <cellStyle name="ปกติ 7 69" xfId="2348" xr:uid="{00000000-0005-0000-0000-000057110000}"/>
    <cellStyle name="ปกติ 7 7" xfId="2349" xr:uid="{00000000-0005-0000-0000-000058110000}"/>
    <cellStyle name="ปกติ 7 70" xfId="2350" xr:uid="{00000000-0005-0000-0000-000059110000}"/>
    <cellStyle name="ปกติ 7 71" xfId="2351" xr:uid="{00000000-0005-0000-0000-00005A110000}"/>
    <cellStyle name="ปกติ 7 72" xfId="2352" xr:uid="{00000000-0005-0000-0000-00005B110000}"/>
    <cellStyle name="ปกติ 7 73" xfId="2353" xr:uid="{00000000-0005-0000-0000-00005C110000}"/>
    <cellStyle name="ปกติ 7 74" xfId="2354" xr:uid="{00000000-0005-0000-0000-00005D110000}"/>
    <cellStyle name="ปกติ 7 75" xfId="2355" xr:uid="{00000000-0005-0000-0000-00005E110000}"/>
    <cellStyle name="ปกติ 7 76" xfId="2356" xr:uid="{00000000-0005-0000-0000-00005F110000}"/>
    <cellStyle name="ปกติ 7 77" xfId="2357" xr:uid="{00000000-0005-0000-0000-000060110000}"/>
    <cellStyle name="ปกติ 7 8" xfId="2358" xr:uid="{00000000-0005-0000-0000-000061110000}"/>
    <cellStyle name="ปกติ 7 9" xfId="2359" xr:uid="{00000000-0005-0000-0000-000062110000}"/>
    <cellStyle name="ปกติ 7_Asia Metal Y2008" xfId="2360" xr:uid="{00000000-0005-0000-0000-000063110000}"/>
    <cellStyle name="ปกติ 72" xfId="3940" xr:uid="{00000000-0005-0000-0000-000064110000}"/>
    <cellStyle name="ปกติ 8" xfId="2361" xr:uid="{00000000-0005-0000-0000-000065110000}"/>
    <cellStyle name="ปกติ 8 10" xfId="2362" xr:uid="{00000000-0005-0000-0000-000066110000}"/>
    <cellStyle name="ปกติ 8 11" xfId="2363" xr:uid="{00000000-0005-0000-0000-000067110000}"/>
    <cellStyle name="ปกติ 8 12" xfId="2364" xr:uid="{00000000-0005-0000-0000-000068110000}"/>
    <cellStyle name="ปกติ 8 13" xfId="2365" xr:uid="{00000000-0005-0000-0000-000069110000}"/>
    <cellStyle name="ปกติ 8 14" xfId="2366" xr:uid="{00000000-0005-0000-0000-00006A110000}"/>
    <cellStyle name="ปกติ 8 15" xfId="2367" xr:uid="{00000000-0005-0000-0000-00006B110000}"/>
    <cellStyle name="ปกติ 8 16" xfId="2368" xr:uid="{00000000-0005-0000-0000-00006C110000}"/>
    <cellStyle name="ปกติ 8 17" xfId="2369" xr:uid="{00000000-0005-0000-0000-00006D110000}"/>
    <cellStyle name="ปกติ 8 18" xfId="2370" xr:uid="{00000000-0005-0000-0000-00006E110000}"/>
    <cellStyle name="ปกติ 8 19" xfId="2371" xr:uid="{00000000-0005-0000-0000-00006F110000}"/>
    <cellStyle name="ปกติ 8 2" xfId="2372" xr:uid="{00000000-0005-0000-0000-000070110000}"/>
    <cellStyle name="ปกติ 8 20" xfId="2373" xr:uid="{00000000-0005-0000-0000-000071110000}"/>
    <cellStyle name="ปกติ 8 21" xfId="2374" xr:uid="{00000000-0005-0000-0000-000072110000}"/>
    <cellStyle name="ปกติ 8 22" xfId="2375" xr:uid="{00000000-0005-0000-0000-000073110000}"/>
    <cellStyle name="ปกติ 8 23" xfId="2376" xr:uid="{00000000-0005-0000-0000-000074110000}"/>
    <cellStyle name="ปกติ 8 24" xfId="2377" xr:uid="{00000000-0005-0000-0000-000075110000}"/>
    <cellStyle name="ปกติ 8 25" xfId="2378" xr:uid="{00000000-0005-0000-0000-000076110000}"/>
    <cellStyle name="ปกติ 8 26" xfId="2379" xr:uid="{00000000-0005-0000-0000-000077110000}"/>
    <cellStyle name="ปกติ 8 27" xfId="2380" xr:uid="{00000000-0005-0000-0000-000078110000}"/>
    <cellStyle name="ปกติ 8 28" xfId="2381" xr:uid="{00000000-0005-0000-0000-000079110000}"/>
    <cellStyle name="ปกติ 8 29" xfId="2382" xr:uid="{00000000-0005-0000-0000-00007A110000}"/>
    <cellStyle name="ปกติ 8 3" xfId="2383" xr:uid="{00000000-0005-0000-0000-00007B110000}"/>
    <cellStyle name="ปกติ 8 3 2" xfId="3942" xr:uid="{00000000-0005-0000-0000-00007C110000}"/>
    <cellStyle name="ปกติ 8 3 3" xfId="3941" xr:uid="{00000000-0005-0000-0000-00007D110000}"/>
    <cellStyle name="ปกติ 8 30" xfId="2384" xr:uid="{00000000-0005-0000-0000-00007E110000}"/>
    <cellStyle name="ปกติ 8 31" xfId="2385" xr:uid="{00000000-0005-0000-0000-00007F110000}"/>
    <cellStyle name="ปกติ 8 32" xfId="2386" xr:uid="{00000000-0005-0000-0000-000080110000}"/>
    <cellStyle name="ปกติ 8 33" xfId="2387" xr:uid="{00000000-0005-0000-0000-000081110000}"/>
    <cellStyle name="ปกติ 8 34" xfId="2388" xr:uid="{00000000-0005-0000-0000-000082110000}"/>
    <cellStyle name="ปกติ 8 35" xfId="2389" xr:uid="{00000000-0005-0000-0000-000083110000}"/>
    <cellStyle name="ปกติ 8 36" xfId="2390" xr:uid="{00000000-0005-0000-0000-000084110000}"/>
    <cellStyle name="ปกติ 8 37" xfId="2391" xr:uid="{00000000-0005-0000-0000-000085110000}"/>
    <cellStyle name="ปกติ 8 38" xfId="2392" xr:uid="{00000000-0005-0000-0000-000086110000}"/>
    <cellStyle name="ปกติ 8 39" xfId="2393" xr:uid="{00000000-0005-0000-0000-000087110000}"/>
    <cellStyle name="ปกติ 8 4" xfId="2394" xr:uid="{00000000-0005-0000-0000-000088110000}"/>
    <cellStyle name="ปกติ 8 40" xfId="2395" xr:uid="{00000000-0005-0000-0000-000089110000}"/>
    <cellStyle name="ปกติ 8 41" xfId="2396" xr:uid="{00000000-0005-0000-0000-00008A110000}"/>
    <cellStyle name="ปกติ 8 42" xfId="2397" xr:uid="{00000000-0005-0000-0000-00008B110000}"/>
    <cellStyle name="ปกติ 8 43" xfId="2398" xr:uid="{00000000-0005-0000-0000-00008C110000}"/>
    <cellStyle name="ปกติ 8 44" xfId="2399" xr:uid="{00000000-0005-0000-0000-00008D110000}"/>
    <cellStyle name="ปกติ 8 45" xfId="2400" xr:uid="{00000000-0005-0000-0000-00008E110000}"/>
    <cellStyle name="ปกติ 8 46" xfId="2401" xr:uid="{00000000-0005-0000-0000-00008F110000}"/>
    <cellStyle name="ปกติ 8 47" xfId="2402" xr:uid="{00000000-0005-0000-0000-000090110000}"/>
    <cellStyle name="ปกติ 8 48" xfId="2403" xr:uid="{00000000-0005-0000-0000-000091110000}"/>
    <cellStyle name="ปกติ 8 49" xfId="2404" xr:uid="{00000000-0005-0000-0000-000092110000}"/>
    <cellStyle name="ปกติ 8 5" xfId="2405" xr:uid="{00000000-0005-0000-0000-000093110000}"/>
    <cellStyle name="ปกติ 8 50" xfId="2406" xr:uid="{00000000-0005-0000-0000-000094110000}"/>
    <cellStyle name="ปกติ 8 51" xfId="2407" xr:uid="{00000000-0005-0000-0000-000095110000}"/>
    <cellStyle name="ปกติ 8 52" xfId="2408" xr:uid="{00000000-0005-0000-0000-000096110000}"/>
    <cellStyle name="ปกติ 8 53" xfId="2409" xr:uid="{00000000-0005-0000-0000-000097110000}"/>
    <cellStyle name="ปกติ 8 54" xfId="2410" xr:uid="{00000000-0005-0000-0000-000098110000}"/>
    <cellStyle name="ปกติ 8 55" xfId="2411" xr:uid="{00000000-0005-0000-0000-000099110000}"/>
    <cellStyle name="ปกติ 8 56" xfId="2412" xr:uid="{00000000-0005-0000-0000-00009A110000}"/>
    <cellStyle name="ปกติ 8 57" xfId="2413" xr:uid="{00000000-0005-0000-0000-00009B110000}"/>
    <cellStyle name="ปกติ 8 58" xfId="2414" xr:uid="{00000000-0005-0000-0000-00009C110000}"/>
    <cellStyle name="ปกติ 8 59" xfId="2415" xr:uid="{00000000-0005-0000-0000-00009D110000}"/>
    <cellStyle name="ปกติ 8 6" xfId="2416" xr:uid="{00000000-0005-0000-0000-00009E110000}"/>
    <cellStyle name="ปกติ 8 60" xfId="2417" xr:uid="{00000000-0005-0000-0000-00009F110000}"/>
    <cellStyle name="ปกติ 8 61" xfId="2418" xr:uid="{00000000-0005-0000-0000-0000A0110000}"/>
    <cellStyle name="ปกติ 8 62" xfId="2419" xr:uid="{00000000-0005-0000-0000-0000A1110000}"/>
    <cellStyle name="ปกติ 8 63" xfId="2420" xr:uid="{00000000-0005-0000-0000-0000A2110000}"/>
    <cellStyle name="ปกติ 8 64" xfId="2421" xr:uid="{00000000-0005-0000-0000-0000A3110000}"/>
    <cellStyle name="ปกติ 8 65" xfId="2422" xr:uid="{00000000-0005-0000-0000-0000A4110000}"/>
    <cellStyle name="ปกติ 8 66" xfId="2423" xr:uid="{00000000-0005-0000-0000-0000A5110000}"/>
    <cellStyle name="ปกติ 8 67" xfId="2424" xr:uid="{00000000-0005-0000-0000-0000A6110000}"/>
    <cellStyle name="ปกติ 8 68" xfId="2425" xr:uid="{00000000-0005-0000-0000-0000A7110000}"/>
    <cellStyle name="ปกติ 8 69" xfId="2426" xr:uid="{00000000-0005-0000-0000-0000A8110000}"/>
    <cellStyle name="ปกติ 8 7" xfId="2427" xr:uid="{00000000-0005-0000-0000-0000A9110000}"/>
    <cellStyle name="ปกติ 8 70" xfId="2428" xr:uid="{00000000-0005-0000-0000-0000AA110000}"/>
    <cellStyle name="ปกติ 8 71" xfId="2429" xr:uid="{00000000-0005-0000-0000-0000AB110000}"/>
    <cellStyle name="ปกติ 8 72" xfId="2430" xr:uid="{00000000-0005-0000-0000-0000AC110000}"/>
    <cellStyle name="ปกติ 8 73" xfId="2431" xr:uid="{00000000-0005-0000-0000-0000AD110000}"/>
    <cellStyle name="ปกติ 8 74" xfId="2432" xr:uid="{00000000-0005-0000-0000-0000AE110000}"/>
    <cellStyle name="ปกติ 8 75" xfId="2433" xr:uid="{00000000-0005-0000-0000-0000AF110000}"/>
    <cellStyle name="ปกติ 8 76" xfId="2434" xr:uid="{00000000-0005-0000-0000-0000B0110000}"/>
    <cellStyle name="ปกติ 8 77" xfId="2435" xr:uid="{00000000-0005-0000-0000-0000B1110000}"/>
    <cellStyle name="ปกติ 8 8" xfId="2436" xr:uid="{00000000-0005-0000-0000-0000B2110000}"/>
    <cellStyle name="ปกติ 8 9" xfId="2437" xr:uid="{00000000-0005-0000-0000-0000B3110000}"/>
    <cellStyle name="ปกติ 8_Asia Metal Y2008" xfId="2438" xr:uid="{00000000-0005-0000-0000-0000B4110000}"/>
    <cellStyle name="ปกติ 9" xfId="2439" xr:uid="{00000000-0005-0000-0000-0000B5110000}"/>
    <cellStyle name="ปกติ 9 10" xfId="2440" xr:uid="{00000000-0005-0000-0000-0000B6110000}"/>
    <cellStyle name="ปกติ 9 11" xfId="2441" xr:uid="{00000000-0005-0000-0000-0000B7110000}"/>
    <cellStyle name="ปกติ 9 12" xfId="2442" xr:uid="{00000000-0005-0000-0000-0000B8110000}"/>
    <cellStyle name="ปกติ 9 13" xfId="2443" xr:uid="{00000000-0005-0000-0000-0000B9110000}"/>
    <cellStyle name="ปกติ 9 14" xfId="2444" xr:uid="{00000000-0005-0000-0000-0000BA110000}"/>
    <cellStyle name="ปกติ 9 15" xfId="2445" xr:uid="{00000000-0005-0000-0000-0000BB110000}"/>
    <cellStyle name="ปกติ 9 16" xfId="2446" xr:uid="{00000000-0005-0000-0000-0000BC110000}"/>
    <cellStyle name="ปกติ 9 17" xfId="2447" xr:uid="{00000000-0005-0000-0000-0000BD110000}"/>
    <cellStyle name="ปกติ 9 18" xfId="2448" xr:uid="{00000000-0005-0000-0000-0000BE110000}"/>
    <cellStyle name="ปกติ 9 19" xfId="2449" xr:uid="{00000000-0005-0000-0000-0000BF110000}"/>
    <cellStyle name="ปกติ 9 2" xfId="2450" xr:uid="{00000000-0005-0000-0000-0000C0110000}"/>
    <cellStyle name="ปกติ 9 20" xfId="2451" xr:uid="{00000000-0005-0000-0000-0000C1110000}"/>
    <cellStyle name="ปกติ 9 21" xfId="2452" xr:uid="{00000000-0005-0000-0000-0000C2110000}"/>
    <cellStyle name="ปกติ 9 22" xfId="2453" xr:uid="{00000000-0005-0000-0000-0000C3110000}"/>
    <cellStyle name="ปกติ 9 23" xfId="2454" xr:uid="{00000000-0005-0000-0000-0000C4110000}"/>
    <cellStyle name="ปกติ 9 24" xfId="2455" xr:uid="{00000000-0005-0000-0000-0000C5110000}"/>
    <cellStyle name="ปกติ 9 25" xfId="2456" xr:uid="{00000000-0005-0000-0000-0000C6110000}"/>
    <cellStyle name="ปกติ 9 26" xfId="2457" xr:uid="{00000000-0005-0000-0000-0000C7110000}"/>
    <cellStyle name="ปกติ 9 27" xfId="2458" xr:uid="{00000000-0005-0000-0000-0000C8110000}"/>
    <cellStyle name="ปกติ 9 28" xfId="2459" xr:uid="{00000000-0005-0000-0000-0000C9110000}"/>
    <cellStyle name="ปกติ 9 29" xfId="2460" xr:uid="{00000000-0005-0000-0000-0000CA110000}"/>
    <cellStyle name="ปกติ 9 3" xfId="2461" xr:uid="{00000000-0005-0000-0000-0000CB110000}"/>
    <cellStyle name="ปกติ 9 30" xfId="2462" xr:uid="{00000000-0005-0000-0000-0000CC110000}"/>
    <cellStyle name="ปกติ 9 31" xfId="2463" xr:uid="{00000000-0005-0000-0000-0000CD110000}"/>
    <cellStyle name="ปกติ 9 32" xfId="2464" xr:uid="{00000000-0005-0000-0000-0000CE110000}"/>
    <cellStyle name="ปกติ 9 33" xfId="2465" xr:uid="{00000000-0005-0000-0000-0000CF110000}"/>
    <cellStyle name="ปกติ 9 34" xfId="2466" xr:uid="{00000000-0005-0000-0000-0000D0110000}"/>
    <cellStyle name="ปกติ 9 35" xfId="2467" xr:uid="{00000000-0005-0000-0000-0000D1110000}"/>
    <cellStyle name="ปกติ 9 36" xfId="2468" xr:uid="{00000000-0005-0000-0000-0000D2110000}"/>
    <cellStyle name="ปกติ 9 37" xfId="2469" xr:uid="{00000000-0005-0000-0000-0000D3110000}"/>
    <cellStyle name="ปกติ 9 38" xfId="2470" xr:uid="{00000000-0005-0000-0000-0000D4110000}"/>
    <cellStyle name="ปกติ 9 39" xfId="2471" xr:uid="{00000000-0005-0000-0000-0000D5110000}"/>
    <cellStyle name="ปกติ 9 4" xfId="2472" xr:uid="{00000000-0005-0000-0000-0000D6110000}"/>
    <cellStyle name="ปกติ 9 40" xfId="2473" xr:uid="{00000000-0005-0000-0000-0000D7110000}"/>
    <cellStyle name="ปกติ 9 41" xfId="2474" xr:uid="{00000000-0005-0000-0000-0000D8110000}"/>
    <cellStyle name="ปกติ 9 42" xfId="2475" xr:uid="{00000000-0005-0000-0000-0000D9110000}"/>
    <cellStyle name="ปกติ 9 43" xfId="2476" xr:uid="{00000000-0005-0000-0000-0000DA110000}"/>
    <cellStyle name="ปกติ 9 44" xfId="2477" xr:uid="{00000000-0005-0000-0000-0000DB110000}"/>
    <cellStyle name="ปกติ 9 45" xfId="2478" xr:uid="{00000000-0005-0000-0000-0000DC110000}"/>
    <cellStyle name="ปกติ 9 46" xfId="2479" xr:uid="{00000000-0005-0000-0000-0000DD110000}"/>
    <cellStyle name="ปกติ 9 47" xfId="2480" xr:uid="{00000000-0005-0000-0000-0000DE110000}"/>
    <cellStyle name="ปกติ 9 48" xfId="2481" xr:uid="{00000000-0005-0000-0000-0000DF110000}"/>
    <cellStyle name="ปกติ 9 49" xfId="2482" xr:uid="{00000000-0005-0000-0000-0000E0110000}"/>
    <cellStyle name="ปกติ 9 5" xfId="2483" xr:uid="{00000000-0005-0000-0000-0000E1110000}"/>
    <cellStyle name="ปกติ 9 50" xfId="2484" xr:uid="{00000000-0005-0000-0000-0000E2110000}"/>
    <cellStyle name="ปกติ 9 51" xfId="2485" xr:uid="{00000000-0005-0000-0000-0000E3110000}"/>
    <cellStyle name="ปกติ 9 52" xfId="2486" xr:uid="{00000000-0005-0000-0000-0000E4110000}"/>
    <cellStyle name="ปกติ 9 53" xfId="2487" xr:uid="{00000000-0005-0000-0000-0000E5110000}"/>
    <cellStyle name="ปกติ 9 54" xfId="2488" xr:uid="{00000000-0005-0000-0000-0000E6110000}"/>
    <cellStyle name="ปกติ 9 55" xfId="2489" xr:uid="{00000000-0005-0000-0000-0000E7110000}"/>
    <cellStyle name="ปกติ 9 56" xfId="2490" xr:uid="{00000000-0005-0000-0000-0000E8110000}"/>
    <cellStyle name="ปกติ 9 57" xfId="2491" xr:uid="{00000000-0005-0000-0000-0000E9110000}"/>
    <cellStyle name="ปกติ 9 58" xfId="2492" xr:uid="{00000000-0005-0000-0000-0000EA110000}"/>
    <cellStyle name="ปกติ 9 59" xfId="2493" xr:uid="{00000000-0005-0000-0000-0000EB110000}"/>
    <cellStyle name="ปกติ 9 6" xfId="2494" xr:uid="{00000000-0005-0000-0000-0000EC110000}"/>
    <cellStyle name="ปกติ 9 60" xfId="2495" xr:uid="{00000000-0005-0000-0000-0000ED110000}"/>
    <cellStyle name="ปกติ 9 61" xfId="2496" xr:uid="{00000000-0005-0000-0000-0000EE110000}"/>
    <cellStyle name="ปกติ 9 62" xfId="2497" xr:uid="{00000000-0005-0000-0000-0000EF110000}"/>
    <cellStyle name="ปกติ 9 63" xfId="2498" xr:uid="{00000000-0005-0000-0000-0000F0110000}"/>
    <cellStyle name="ปกติ 9 64" xfId="2499" xr:uid="{00000000-0005-0000-0000-0000F1110000}"/>
    <cellStyle name="ปกติ 9 65" xfId="2500" xr:uid="{00000000-0005-0000-0000-0000F2110000}"/>
    <cellStyle name="ปกติ 9 66" xfId="2501" xr:uid="{00000000-0005-0000-0000-0000F3110000}"/>
    <cellStyle name="ปกติ 9 67" xfId="2502" xr:uid="{00000000-0005-0000-0000-0000F4110000}"/>
    <cellStyle name="ปกติ 9 68" xfId="2503" xr:uid="{00000000-0005-0000-0000-0000F5110000}"/>
    <cellStyle name="ปกติ 9 69" xfId="2504" xr:uid="{00000000-0005-0000-0000-0000F6110000}"/>
    <cellStyle name="ปกติ 9 7" xfId="2505" xr:uid="{00000000-0005-0000-0000-0000F7110000}"/>
    <cellStyle name="ปกติ 9 8" xfId="2506" xr:uid="{00000000-0005-0000-0000-0000F8110000}"/>
    <cellStyle name="ปกติ 9 9" xfId="2507" xr:uid="{00000000-0005-0000-0000-0000F9110000}"/>
    <cellStyle name="ปกติ_Sheet1" xfId="2532" xr:uid="{00000000-0005-0000-0000-0000FA110000}"/>
    <cellStyle name="ป้อนค่า 2" xfId="3943" xr:uid="{00000000-0005-0000-0000-0000FB110000}"/>
    <cellStyle name="ป้อนค่า 2 2" xfId="4677" xr:uid="{00000000-0005-0000-0000-0000FC110000}"/>
    <cellStyle name="ปานกลาง 2" xfId="3944" xr:uid="{00000000-0005-0000-0000-0000FD110000}"/>
    <cellStyle name="เปอร์เซ็นต์ 2" xfId="1216" xr:uid="{00000000-0005-0000-0000-0000E40D0000}"/>
    <cellStyle name="เปอร์เซ็นต์ 2 2" xfId="1217" xr:uid="{00000000-0005-0000-0000-0000E50D0000}"/>
    <cellStyle name="เปอร์เซ็นต์ 2 2 2" xfId="3947" xr:uid="{00000000-0005-0000-0000-0000E60D0000}"/>
    <cellStyle name="เปอร์เซ็นต์ 2 2 3" xfId="3946" xr:uid="{00000000-0005-0000-0000-0000E70D0000}"/>
    <cellStyle name="เปอร์เซ็นต์ 2 3" xfId="3948" xr:uid="{00000000-0005-0000-0000-0000E80D0000}"/>
    <cellStyle name="เปอร์เซ็นต์ 2 4" xfId="3949" xr:uid="{00000000-0005-0000-0000-0000E90D0000}"/>
    <cellStyle name="เปอร์เซ็นต์ 2 5" xfId="3945" xr:uid="{00000000-0005-0000-0000-0000EA0D0000}"/>
    <cellStyle name="เปอร์เซ็นต์ 3" xfId="1218" xr:uid="{00000000-0005-0000-0000-0000EB0D0000}"/>
    <cellStyle name="เปอร์เซ็นต์ 3 2" xfId="3951" xr:uid="{00000000-0005-0000-0000-0000EC0D0000}"/>
    <cellStyle name="เปอร์เซ็นต์ 3 3" xfId="3952" xr:uid="{00000000-0005-0000-0000-0000ED0D0000}"/>
    <cellStyle name="เปอร์เซ็นต์ 3 4" xfId="3950" xr:uid="{00000000-0005-0000-0000-0000EE0D0000}"/>
    <cellStyle name="เปอร์เซ็นต์ 4" xfId="1219" xr:uid="{00000000-0005-0000-0000-0000EF0D0000}"/>
    <cellStyle name="เปอร์เซ็นต์ 4 2" xfId="1220" xr:uid="{00000000-0005-0000-0000-0000F00D0000}"/>
    <cellStyle name="เปอร์เซ็นต์ 4 2 2" xfId="3954" xr:uid="{00000000-0005-0000-0000-0000F10D0000}"/>
    <cellStyle name="เปอร์เซ็นต์ 4 3" xfId="3955" xr:uid="{00000000-0005-0000-0000-0000F20D0000}"/>
    <cellStyle name="เปอร์เซ็นต์ 4 4" xfId="3953" xr:uid="{00000000-0005-0000-0000-0000F30D0000}"/>
    <cellStyle name="เปอร์เซ็นต์ 5" xfId="2508" xr:uid="{00000000-0005-0000-0000-0000F40D0000}"/>
    <cellStyle name="เปอร์เซ็นต์ 6" xfId="2509" xr:uid="{00000000-0005-0000-0000-0000F50D0000}"/>
    <cellStyle name="ผลรวม 2" xfId="3956" xr:uid="{00000000-0005-0000-0000-0000FE110000}"/>
    <cellStyle name="แย่ 2" xfId="3957" xr:uid="{00000000-0005-0000-0000-0000F80D0000}"/>
    <cellStyle name="ฤธถ [0]_10' 0.26D MS" xfId="2510" xr:uid="{00000000-0005-0000-0000-0000FF110000}"/>
    <cellStyle name="ฤธถ_10' 0.26D MS" xfId="2511" xr:uid="{00000000-0005-0000-0000-000000120000}"/>
    <cellStyle name="ล๋ศญ [0]_10' 0.26D MS" xfId="2512" xr:uid="{00000000-0005-0000-0000-000001120000}"/>
    <cellStyle name="ล๋ศญ_10' 0.26D MS" xfId="2513" xr:uid="{00000000-0005-0000-0000-000002120000}"/>
    <cellStyle name="ลศญ_ฝลฐๆฟตม๖วฅ" xfId="3958" xr:uid="{00000000-0005-0000-0000-000003120000}"/>
    <cellStyle name="ลักษณะ 1" xfId="1223" xr:uid="{00000000-0005-0000-0000-000004120000}"/>
    <cellStyle name="ลักษณะ 1 2" xfId="3960" xr:uid="{00000000-0005-0000-0000-000005120000}"/>
    <cellStyle name="ลักษณะ 1 3" xfId="3959" xr:uid="{00000000-0005-0000-0000-000006120000}"/>
    <cellStyle name="วฅมุ_#2(M17)_1" xfId="2514" xr:uid="{00000000-0005-0000-0000-000007120000}"/>
    <cellStyle name="ส่วนที่ถูกเน้น1 2" xfId="3961" xr:uid="{00000000-0005-0000-0000-000008120000}"/>
    <cellStyle name="ส่วนที่ถูกเน้น2 2" xfId="3962" xr:uid="{00000000-0005-0000-0000-000009120000}"/>
    <cellStyle name="ส่วนที่ถูกเน้น3 2" xfId="3963" xr:uid="{00000000-0005-0000-0000-00000A120000}"/>
    <cellStyle name="ส่วนที่ถูกเน้น4 2" xfId="3964" xr:uid="{00000000-0005-0000-0000-00000B120000}"/>
    <cellStyle name="ส่วนที่ถูกเน้น5 2" xfId="3965" xr:uid="{00000000-0005-0000-0000-00000C120000}"/>
    <cellStyle name="ส่วนที่ถูกเน้น6 2" xfId="3966" xr:uid="{00000000-0005-0000-0000-00000D120000}"/>
    <cellStyle name="เส้นขอบขวา" xfId="3967" xr:uid="{00000000-0005-0000-0000-0000F60D0000}"/>
    <cellStyle name="เส้นขอบล่าง" xfId="3968" xr:uid="{00000000-0005-0000-0000-0000F70D0000}"/>
    <cellStyle name="แสดงผล 2" xfId="3969" xr:uid="{00000000-0005-0000-0000-0000F90D0000}"/>
    <cellStyle name="หมายเหตุ" xfId="1231" xr:uid="{00000000-0005-0000-0000-00000E120000}"/>
    <cellStyle name="หมายเหตุ 10" xfId="3970" xr:uid="{00000000-0005-0000-0000-00000F120000}"/>
    <cellStyle name="หมายเหตุ 11" xfId="4178" xr:uid="{00000000-0005-0000-0000-000010120000}"/>
    <cellStyle name="หมายเหตุ 2" xfId="1232" xr:uid="{00000000-0005-0000-0000-000011120000}"/>
    <cellStyle name="หมายเหตุ 2 2" xfId="3972" xr:uid="{00000000-0005-0000-0000-000012120000}"/>
    <cellStyle name="หมายเหตุ 2 3" xfId="3971" xr:uid="{00000000-0005-0000-0000-000013120000}"/>
    <cellStyle name="หมายเหตุ 2 4" xfId="4179" xr:uid="{00000000-0005-0000-0000-000014120000}"/>
    <cellStyle name="หมายเหตุ 3" xfId="1233" xr:uid="{00000000-0005-0000-0000-000015120000}"/>
    <cellStyle name="หมายเหตุ 3 2" xfId="3973" xr:uid="{00000000-0005-0000-0000-000016120000}"/>
    <cellStyle name="หมายเหตุ 3 3" xfId="4180" xr:uid="{00000000-0005-0000-0000-000017120000}"/>
    <cellStyle name="หมายเหตุ 4" xfId="1234" xr:uid="{00000000-0005-0000-0000-000018120000}"/>
    <cellStyle name="หมายเหตุ 4 2" xfId="3974" xr:uid="{00000000-0005-0000-0000-000019120000}"/>
    <cellStyle name="หมายเหตุ 4 3" xfId="4181" xr:uid="{00000000-0005-0000-0000-00001A120000}"/>
    <cellStyle name="หมายเหตุ 5" xfId="1235" xr:uid="{00000000-0005-0000-0000-00001B120000}"/>
    <cellStyle name="หมายเหตุ 5 2" xfId="3975" xr:uid="{00000000-0005-0000-0000-00001C120000}"/>
    <cellStyle name="หมายเหตุ 5 3" xfId="4182" xr:uid="{00000000-0005-0000-0000-00001D120000}"/>
    <cellStyle name="หมายเหตุ 6" xfId="1236" xr:uid="{00000000-0005-0000-0000-00001E120000}"/>
    <cellStyle name="หมายเหตุ 6 2" xfId="3976" xr:uid="{00000000-0005-0000-0000-00001F120000}"/>
    <cellStyle name="หมายเหตุ 6 3" xfId="4183" xr:uid="{00000000-0005-0000-0000-000020120000}"/>
    <cellStyle name="หมายเหตุ 7" xfId="1237" xr:uid="{00000000-0005-0000-0000-000021120000}"/>
    <cellStyle name="หมายเหตุ 7 2" xfId="3977" xr:uid="{00000000-0005-0000-0000-000022120000}"/>
    <cellStyle name="หมายเหตุ 7 3" xfId="4184" xr:uid="{00000000-0005-0000-0000-000023120000}"/>
    <cellStyle name="หมายเหตุ 8" xfId="1238" xr:uid="{00000000-0005-0000-0000-000024120000}"/>
    <cellStyle name="หมายเหตุ 8 2" xfId="3978" xr:uid="{00000000-0005-0000-0000-000025120000}"/>
    <cellStyle name="หมายเหตุ 8 3" xfId="4185" xr:uid="{00000000-0005-0000-0000-000026120000}"/>
    <cellStyle name="หมายเหตุ 9" xfId="1239" xr:uid="{00000000-0005-0000-0000-000027120000}"/>
    <cellStyle name="หมายเหตุ 9 2" xfId="3979" xr:uid="{00000000-0005-0000-0000-000028120000}"/>
    <cellStyle name="หมายเหตุ 9 3" xfId="4186" xr:uid="{00000000-0005-0000-0000-000029120000}"/>
    <cellStyle name="หัวเรื่อง 1 2" xfId="3980" xr:uid="{00000000-0005-0000-0000-00002A120000}"/>
    <cellStyle name="หัวเรื่อง 2 2" xfId="3981" xr:uid="{00000000-0005-0000-0000-00002B120000}"/>
    <cellStyle name="หัวเรื่อง 3 2" xfId="3982" xr:uid="{00000000-0005-0000-0000-00002C120000}"/>
    <cellStyle name="หัวเรื่อง 4 2" xfId="3983" xr:uid="{00000000-0005-0000-0000-00002D120000}"/>
    <cellStyle name="ྰomma_RQSTFRM_97ศธบ๑" xfId="3984" xr:uid="{00000000-0005-0000-0000-00002E120000}"/>
    <cellStyle name="_x001d_๐9_x000c_$" xfId="3985" xr:uid="{00000000-0005-0000-0000-00002F120000}"/>
    <cellStyle name="_x001d_๐9_x000c_$ 2" xfId="4671" xr:uid="{00000000-0005-0000-0000-000030120000}"/>
    <cellStyle name="_x001d_๐9_x000c_$_x0009__x000d__x0017_U_x0001_๘_x0004_–_x0006__x0007__x0001__x0001_" xfId="3986" xr:uid="{00000000-0005-0000-0000-000031120000}"/>
    <cellStyle name="_x001d_๐9_x000c_$_x0009__x000d__x0017_U_x0001_๘_x0004_–_x0006__x0007__x0001__x0001_ 2" xfId="4672" xr:uid="{00000000-0005-0000-0000-000032120000}"/>
    <cellStyle name="쉼표 [0]_Country code" xfId="3987" xr:uid="{00000000-0005-0000-0000-000033120000}"/>
    <cellStyle name="콤마 [0]_BP매입매출명세서" xfId="1344" xr:uid="{00000000-0005-0000-0000-000034120000}"/>
    <cellStyle name="콤마_BP매입매출명세서" xfId="1345" xr:uid="{00000000-0005-0000-0000-000035120000}"/>
    <cellStyle name="통화 [0]_BP매입매출명세서" xfId="1346" xr:uid="{00000000-0005-0000-0000-000036120000}"/>
    <cellStyle name="통화_BP매입매출명세서" xfId="1347" xr:uid="{00000000-0005-0000-0000-000037120000}"/>
    <cellStyle name="표준_Country code" xfId="3988" xr:uid="{00000000-0005-0000-0000-000038120000}"/>
    <cellStyle name="一般_Below The Line Activities for 2004_HKG_Rev Jan 15" xfId="3989" xr:uid="{00000000-0005-0000-0000-000039120000}"/>
    <cellStyle name="千位分隔_IPE(T) 2003'12 J" xfId="3990" xr:uid="{00000000-0005-0000-0000-00003A120000}"/>
    <cellStyle name="千分位[0]_PERSONAL" xfId="1348" xr:uid="{00000000-0005-0000-0000-00003B120000}"/>
    <cellStyle name="千分位_2005 Budget Control Sheet" xfId="3991" xr:uid="{00000000-0005-0000-0000-00003C120000}"/>
    <cellStyle name="常规_สต๊อกเดือน 12" xfId="2515" xr:uid="{00000000-0005-0000-0000-00003D120000}"/>
    <cellStyle name="未定義" xfId="3992" xr:uid="{00000000-0005-0000-0000-00003E120000}"/>
    <cellStyle name="桁区切り [0.00]_Debit sale2006" xfId="3993" xr:uid="{00000000-0005-0000-0000-00003F120000}"/>
    <cellStyle name="桁区切り_AR Detail" xfId="3994" xr:uid="{00000000-0005-0000-0000-000040120000}"/>
    <cellStyle name="標準_D_NRS224" xfId="1244" xr:uid="{00000000-0005-0000-0000-000041120000}"/>
    <cellStyle name="猝鮖｢ﾍｺ｢ﾇﾒ" xfId="3995" xr:uid="{00000000-0005-0000-0000-000042120000}"/>
    <cellStyle name="貨幣 [0]_PERSONAL" xfId="1349" xr:uid="{00000000-0005-0000-0000-000043120000}"/>
    <cellStyle name="貨幣_Business report_Jan 2004" xfId="3996" xr:uid="{00000000-0005-0000-0000-000044120000}"/>
    <cellStyle name="通貨_laroux" xfId="3997" xr:uid="{00000000-0005-0000-0000-000045120000}"/>
  </cellStyles>
  <dxfs count="0"/>
  <tableStyles count="0" defaultTableStyle="TableStyleMedium9" defaultPivotStyle="PivotStyleLight16"/>
  <colors>
    <mruColors>
      <color rgb="FF40E0E8"/>
      <color rgb="FFFF0000"/>
      <color rgb="FF0000FF"/>
      <color rgb="FFCCFFFF"/>
      <color rgb="FFFFFF99"/>
      <color rgb="FFFF66CC"/>
      <color rgb="FFFF99FF"/>
      <color rgb="FF00CC00"/>
      <color rgb="FFFF3300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RSS9801"/>
      <sheetName val="AM_COST"/>
      <sheetName val="MS Box"/>
      <sheetName val="ลูกหนี้(เก่า)"/>
      <sheetName val="เงินกู้ธนชาติ"/>
      <sheetName val="Trial Balance"/>
      <sheetName val="TrialBalance Q3-2002"/>
      <sheetName val="FSA"/>
      <sheetName val="CA Sheet"/>
      <sheetName val="LOOSECHKLIST"/>
      <sheetName val="ชื่อหุ้น"/>
      <sheetName val="B&amp;S 1999"/>
      <sheetName val="Pie chart"/>
      <sheetName val="QR_4.1"/>
      <sheetName val="Order_Nov_w45"/>
      <sheetName val="FORMC94"/>
      <sheetName val="U-2.1"/>
      <sheetName val="BSI"/>
      <sheetName val="VUNGDK"/>
      <sheetName val="Jan 01"/>
      <sheetName val="FS code"/>
      <sheetName val="Sheet3"/>
      <sheetName val="Sheet1"/>
      <sheetName val="TB"/>
      <sheetName val="Data2007"/>
      <sheetName val="GL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SEMANAIS"/>
      <sheetName val="newspaper"/>
      <sheetName val="Request Voucher BF'21"/>
      <sheetName val="Standing_Data2"/>
      <sheetName val="Net_asset_value2"/>
      <sheetName val="Asset_&amp;_Liability2"/>
      <sheetName val="B131_2"/>
      <sheetName val="D_200"/>
      <sheetName val="B302_"/>
      <sheetName val="B300_"/>
      <sheetName val="B304_"/>
      <sheetName val="Cash_Flow"/>
      <sheetName val="MS_Box"/>
      <sheetName val="Pie_chart"/>
      <sheetName val="CA_Sheet"/>
      <sheetName val="B&amp;S_1999"/>
      <sheetName val="QR_4_1"/>
      <sheetName val="Trial_Balance"/>
      <sheetName val="U-2_1"/>
      <sheetName val="LC___TR_Listing"/>
      <sheetName val="SCB_1_-_Current"/>
      <sheetName val="SCB_2_-_Current"/>
      <sheetName val="Request_Voucher_BF'21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Seagate _share_in_units"/>
      <sheetName val="Links"/>
      <sheetName val="Info"/>
      <sheetName val="AFA"/>
      <sheetName val="SAME"/>
      <sheetName val="個品ﾘｽﾄ"/>
      <sheetName val="Defer_ร่วม"/>
      <sheetName val="計画値"/>
      <sheetName val="Details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COA"/>
      <sheetName val="Standing_Data3"/>
      <sheetName val="Asset_&amp;_Liability3"/>
      <sheetName val="Net_asset_value3"/>
      <sheetName val="B131_3"/>
      <sheetName val="D_2001"/>
      <sheetName val="B302_1"/>
      <sheetName val="B300_1"/>
      <sheetName val="B304_1"/>
      <sheetName val="LC___TR_Listing1"/>
      <sheetName val="MS_Box1"/>
      <sheetName val="CA_Sheet1"/>
      <sheetName val="B&amp;S_19991"/>
      <sheetName val="Cash_Flow1"/>
      <sheetName val="Pie_chart1"/>
      <sheetName val="QR_4_11"/>
      <sheetName val="Trial_Balance1"/>
      <sheetName val="U-2_11"/>
      <sheetName val="SCB_1_-_Current1"/>
      <sheetName val="SCB_2_-_Current1"/>
      <sheetName val="M_MM1"/>
      <sheetName val="TrialBalance_Q3-20021"/>
      <sheetName val="Jan_011"/>
      <sheetName val="FS_code1"/>
      <sheetName val="M_MM"/>
      <sheetName val="TrialBalance_Q3-2002"/>
      <sheetName val="Jan_01"/>
      <sheetName val="FS_code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  <sheetName val="Lead"/>
      <sheetName val=" IB-PL-00-01 SUMMARY"/>
      <sheetName val=" IBPL0001"/>
      <sheetName val="ADJ - RATE"/>
      <sheetName val="JAN50"/>
      <sheetName val="bblยังไม่จ่าย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  <sheetName val="Steps"/>
      <sheetName val="Flowchart"/>
      <sheetName val="Inputs"/>
      <sheetName val="Whatif"/>
      <sheetName val="Capex"/>
      <sheetName val="Operating"/>
      <sheetName val="Loan"/>
      <sheetName val="P&amp;L+Tax"/>
      <sheetName val="Cashflow"/>
      <sheetName val="Balance"/>
      <sheetName val="Module2"/>
      <sheetName val="newpf"/>
      <sheetName val="CST1198"/>
      <sheetName val="addl cost"/>
      <sheetName val="FF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 refreshError="1"/>
      <sheetData sheetId="705"/>
      <sheetData sheetId="706"/>
      <sheetData sheetId="707" refreshError="1"/>
      <sheetData sheetId="708"/>
      <sheetData sheetId="709"/>
      <sheetData sheetId="710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  <sheetName val="TO - S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  <sheetName val="Order_Nov_w45"/>
      <sheetName val="Aging"/>
      <sheetName val="Standing Data"/>
      <sheetName val="BPR"/>
      <sheetName val="Asset &amp; Liability"/>
      <sheetName val="Net asset valu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  <sheetName val="FF_21_a_"/>
      <sheetName val="Details"/>
      <sheetName val="CODE,NAM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  <sheetName val="mcot_up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  <sheetName val="LOG ERRORES"/>
      <sheetName val="DATOS MACRO"/>
      <sheetName val="INFORMACION GYP"/>
      <sheetName val="INF  GYP ORGANIZADA x CADENA"/>
      <sheetName val="INFORMACION GYP (2)"/>
      <sheetName val="BAL42"/>
      <sheetName val="Non-Statistical Sampling Master"/>
      <sheetName val="Two Step Revenue Testing Master"/>
      <sheetName val="Global Data"/>
      <sheetName val="LE1(act3mth)"/>
      <sheetName val="details"/>
      <sheetName val="FF_4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  <sheetName val="db"/>
      <sheetName val="C 1"/>
      <sheetName val="FF_3"/>
      <sheetName val="Actual-Monthly"/>
      <sheetName val="Actual-ＹＴＤ"/>
      <sheetName val="Budget-Monthly"/>
      <sheetName val="Budget-YTD"/>
      <sheetName val="PROJETS DEVELOPPEMENT"/>
      <sheetName val="SYNTHESES"/>
      <sheetName val="SYNTHESE PROJETS 02"/>
      <sheetName val="MAGASIN"/>
      <sheetName val="FROID PGC"/>
      <sheetName val="PROJETS PMT"/>
      <sheetName val="TEXTILE"/>
      <sheetName val="marketing"/>
      <sheetName val="STATIONS"/>
      <sheetName val="TENUE  2002"/>
      <sheetName val="alim essbase2002"/>
      <sheetName val="alim 2000"/>
      <sheetName val="alim 20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  <sheetName val="dpla"/>
      <sheetName val="CA95_"/>
      <sheetName val="RA_COST"/>
      <sheetName val="EXCHANGE_"/>
      <sheetName val="addl_cost"/>
      <sheetName val="Standing_Data"/>
      <sheetName val="ADJ_-_RATE"/>
      <sheetName val="Asset_&amp;_Liability"/>
      <sheetName val="Net_asset_value"/>
      <sheetName val="note_defect"/>
      <sheetName val="LE1(act3mth)"/>
      <sheetName val="BAL42"/>
      <sheetName val="BPR-Bloom"/>
      <sheetName val="Actual-Monthly"/>
      <sheetName val="Actual-ＹＴＤ"/>
      <sheetName val="Age311299TESP"/>
      <sheetName val="Budget-Monthly"/>
      <sheetName val="Budget-YTD"/>
      <sheetName val="P4DDBFTESP"/>
      <sheetName val="IntDec00TespM&amp;B"/>
      <sheetName val="Sum AJE&amp;RJE"/>
      <sheetName val="K-3"/>
      <sheetName val="K-4.1"/>
      <sheetName val="K-4.2"/>
      <sheetName val="k-4.3"/>
      <sheetName val="k-4.4"/>
      <sheetName val="k-4.5"/>
      <sheetName val="k-4.6"/>
      <sheetName val="k-4.7"/>
      <sheetName val="k-4.8"/>
      <sheetName val="k-4.9"/>
      <sheetName val="K-5"/>
      <sheetName val="K-7"/>
      <sheetName val="K-8 Sum Insure"/>
      <sheetName val="K-9"/>
      <sheetName val="Sheet1 (2)"/>
      <sheetName val="Sheet1 (3)"/>
      <sheetName val="Sheet1 (4)"/>
      <sheetName val="Sheet1 (5)"/>
      <sheetName val="Sheet1 (6)"/>
      <sheetName val=" eng job"/>
      <sheetName val="FF-3"/>
      <sheetName val="U"/>
      <sheetName val="List"/>
      <sheetName val="Energy(update)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>
        <row r="14">
          <cell r="B14" t="str">
            <v>Center</v>
          </cell>
        </row>
      </sheetData>
      <sheetData sheetId="91" refreshError="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  <sheetName val="bsi"/>
      <sheetName val="SAM Q1'20"/>
      <sheetName val="Summary ADJ_REC"/>
      <sheetName val="TB310320"/>
      <sheetName val="9 SAM YE19"/>
      <sheetName val="Consol Group YE19"/>
      <sheetName val="Lead"/>
      <sheetName val="TB YE19"/>
      <sheetName val="SAM Q1'19"/>
      <sheetName val="Consolidate Q1'19"/>
      <sheetName val="TBQ1'19"/>
      <sheetName val="Cal MAT Conso"/>
      <sheetName val="BGT97STAFF"/>
      <sheetName val="description"/>
      <sheetName val="gl"/>
      <sheetName val="Newspaper"/>
      <sheetName val="B131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14">
          <cell r="BC14">
            <v>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12月到货 "/>
      <sheetName val="Cost centre expenditure"/>
      <sheetName val="MMIP(JU)"/>
      <sheetName val="F-1&amp;F-2"/>
      <sheetName val="SAME"/>
      <sheetName val="G-35-3"/>
      <sheetName val="1"/>
      <sheetName val="esxa"/>
      <sheetName val="PA"/>
      <sheetName val="CA Sheet"/>
      <sheetName val="FF-13"/>
      <sheetName val="5 Analysis"/>
      <sheetName val="FF-21(a)"/>
      <sheetName val="FF-2 (1)"/>
      <sheetName val="CA"/>
      <sheetName val="O1 - Lead"/>
      <sheetName val="G2|1-MGS-SS"/>
      <sheetName val="1 LeadSchedule"/>
      <sheetName val="n10"/>
      <sheetName val="TAXCOM96"/>
      <sheetName val="M-1 Nov"/>
      <sheetName val="1997"/>
      <sheetName val="6A CA"/>
      <sheetName val="Comp equip"/>
      <sheetName val="FFE"/>
      <sheetName val="CAPEX"/>
      <sheetName val="OPEX"/>
      <sheetName val="Hp"/>
      <sheetName val="0000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SGT New Equipment Sta Al_inputs"/>
      <sheetName val="Dept"/>
      <sheetName val="MOBDCF"/>
      <sheetName val="OLDPOTS"/>
      <sheetName val="Details  (Link)"/>
      <sheetName val="part-import"/>
      <sheetName val="part-local"/>
      <sheetName val="IFS"/>
      <sheetName val="UF"/>
      <sheetName val="List"/>
      <sheetName val="FF_2 _1_"/>
      <sheetName val="Sparepart_Package_Jan'08"/>
      <sheetName val="11-20"/>
      <sheetName val="MCMD95"/>
      <sheetName val="10-1 Media"/>
      <sheetName val="10-cut"/>
      <sheetName val="ตั๋วเงินรับ"/>
      <sheetName val="FA-LISTING"/>
      <sheetName val="1131 "/>
      <sheetName val="คชจ.ฝ่ายขาย"/>
      <sheetName val="Standing Data"/>
      <sheetName val="Orders"/>
      <sheetName val="Fcsthist"/>
      <sheetName val="AFA"/>
      <sheetName val="U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DPLA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ADD"/>
      <sheetName val="Balance Sheet"/>
      <sheetName val="COVER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___"/>
      <sheetName val="__"/>
      <sheetName val="Asset &amp; Liability"/>
      <sheetName val="Net asset value"/>
      <sheetName val="feature"/>
      <sheetName val="Adj&amp;Rje(Z820) "/>
      <sheetName val="currency"/>
      <sheetName val="PHSB-GL-TB"/>
      <sheetName val="Apx6"/>
      <sheetName val="Apx5"/>
      <sheetName val="Bil.BE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Gain Loss Calculation"/>
      <sheetName val="A7"/>
      <sheetName val="Code"/>
      <sheetName val="luong06"/>
      <sheetName val="Consol BS"/>
      <sheetName val="IC BAL"/>
      <sheetName val="L1A-1"/>
      <sheetName val="SCH"/>
      <sheetName val="U2.2"/>
      <sheetName val="DECO INCOME"/>
      <sheetName val="dirlist"/>
      <sheetName val="U2 Sales"/>
      <sheetName val="Pareto Daily"/>
      <sheetName val="Hyperion 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sch10-rm2"/>
      <sheetName val="sch6-rm"/>
      <sheetName val="other-rm"/>
      <sheetName val="TMS2000"/>
      <sheetName val="itc-inv"/>
      <sheetName val="FA-Add"/>
      <sheetName val="Age311299TESP"/>
      <sheetName val="Disk2Basic"/>
      <sheetName val="Leasehold Land"/>
      <sheetName val="WIRE"/>
      <sheetName val="detailed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notes98"/>
      <sheetName val="SH-F"/>
      <sheetName val="STATEMENT"/>
      <sheetName val="TO - SP"/>
      <sheetName val="ค่าขนส่ง"/>
      <sheetName val="CST1198"/>
      <sheetName val="TAX COMP"/>
      <sheetName val="maruti-qty"/>
      <sheetName val="Purchase Order"/>
      <sheetName val="Customize Your Purchase Order"/>
      <sheetName val="Norms SP"/>
      <sheetName val="จันทร์"/>
      <sheetName val="U-2.1"/>
      <sheetName val="JAN"/>
      <sheetName val="อัตรามรณะ"/>
      <sheetName val="PS-1995"/>
      <sheetName val="F L"/>
      <sheetName val="อาคาร"/>
      <sheetName val="เครื่องตกแต่ง"/>
      <sheetName val="เครื่องมือ"/>
      <sheetName val="Comparison"/>
      <sheetName val="C-1"/>
      <sheetName val="#Lookup"/>
      <sheetName val="New Item"/>
      <sheetName val="B131 "/>
      <sheetName val="DATA EXPEN.BG"/>
      <sheetName val="Setup"/>
      <sheetName val="dBase"/>
      <sheetName val="group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GL CB"/>
      <sheetName val="GL M"/>
      <sheetName val="note_defect"/>
      <sheetName val="description"/>
      <sheetName val="Financial_Summary"/>
      <sheetName val="งบทดลองปภพ_4-47"/>
      <sheetName val="Co_info"/>
      <sheetName val="Cash_Flow"/>
      <sheetName val="Data(Before_API)"/>
      <sheetName val="StandingData"/>
      <sheetName val="11922"/>
      <sheetName val="boq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1">
          <cell r="A1" t="str">
            <v>NITE BEAUTY INDUSTRIES SDN. BHD.</v>
          </cell>
        </row>
      </sheetData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/>
      <sheetData sheetId="826"/>
      <sheetData sheetId="827"/>
      <sheetData sheetId="828"/>
      <sheetData sheetId="829"/>
      <sheetData sheetId="830" refreshError="1"/>
      <sheetData sheetId="831" refreshError="1"/>
      <sheetData sheetId="83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  <sheetName val="GL CB"/>
      <sheetName val="GL M"/>
      <sheetName val="M_CT_OUT"/>
      <sheetName val="Sheet2"/>
      <sheetName val="Sheet3"/>
      <sheetName val="FF_2 _1_"/>
      <sheetName val="FF_3"/>
      <sheetName val="group"/>
      <sheetName val="Summary of Fixed Assets"/>
      <sheetName val="Additions"/>
      <sheetName val="Disposals"/>
      <sheetName val="Hire Purchase"/>
      <sheetName val="Lease"/>
      <sheetName val="Controlled Transfer"/>
      <sheetName val="IBA Comp "/>
      <sheetName val="EBC"/>
      <sheetName val="O2 TC"/>
      <sheetName val="O4 CA"/>
      <sheetName val="Menu"/>
      <sheetName val="FF-2"/>
      <sheetName val="F-5"/>
      <sheetName val="Addition"/>
      <sheetName val="SCH B"/>
      <sheetName val="FF-2 (1)"/>
      <sheetName val="Cost centre expenditure"/>
      <sheetName val="TITLE"/>
      <sheetName val="U110"/>
      <sheetName val="Data"/>
      <sheetName val="Annx1"/>
      <sheetName val="10"/>
      <sheetName val="Working"/>
      <sheetName val="Entity Data"/>
      <sheetName val="Data_STD"/>
      <sheetName val="0000"/>
      <sheetName val="F&amp;F-Nov"/>
      <sheetName val="Index"/>
      <sheetName val="Summary Page"/>
      <sheetName val="TB"/>
      <sheetName val="SS"/>
      <sheetName val="CC"/>
      <sheetName val="FF-3"/>
      <sheetName val="N2 Detailed Listing (Pre-final)"/>
      <sheetName val="EE97"/>
      <sheetName val="CRA-Detail"/>
      <sheetName val="P12.4"/>
      <sheetName val="Disposal"/>
      <sheetName val="CA"/>
      <sheetName val="HP"/>
      <sheetName val="FA_Rec"/>
      <sheetName val="P &amp; L EP"/>
      <sheetName val="P&amp;L JB"/>
      <sheetName val="Header Data"/>
      <sheetName val="P&amp;L"/>
      <sheetName val="Company_Info"/>
      <sheetName val="Summary_of_Fixed_Assets"/>
      <sheetName val="Hire_Purchase"/>
      <sheetName val="Controlled_Transfer"/>
      <sheetName val="CA_Comp"/>
      <sheetName val="IBA_Comp_"/>
      <sheetName val="Entity_Data"/>
      <sheetName val="Cost_centre_expenditure"/>
      <sheetName val="SCH_B"/>
      <sheetName val="addl_cost"/>
      <sheetName val="Summary_Page"/>
      <sheetName val="FF-2_(1)"/>
      <sheetName val="FG2540"/>
      <sheetName val="SCH D"/>
      <sheetName val="SCH 22"/>
      <sheetName val="ADD"/>
      <sheetName val="SCH4B"/>
      <sheetName val="SCH5C"/>
      <sheetName val="SCH6(5-8)"/>
      <sheetName val="SCH 4D(i)"/>
      <sheetName val="SCH 7C"/>
      <sheetName val="A"/>
      <sheetName val="Stationeries"/>
      <sheetName val="5 Analysis"/>
      <sheetName val="FF-21(a)"/>
      <sheetName val="FF-13"/>
      <sheetName val="U-10"/>
      <sheetName val="cover"/>
      <sheetName val="U-13-2(disc)"/>
      <sheetName val="G-35-3"/>
      <sheetName val="PA"/>
      <sheetName val="FF-5"/>
      <sheetName val="MMIP(JU)"/>
      <sheetName val="F-1&amp;F-2"/>
      <sheetName val="APCODE"/>
      <sheetName val="TRI_WACC"/>
      <sheetName val="Parameter"/>
      <sheetName val="MTD PL"/>
      <sheetName val="FF-1"/>
      <sheetName val="Q1"/>
      <sheetName val="GRAPH"/>
      <sheetName val="materiallist"/>
      <sheetName val="depn-Sep 03"/>
      <sheetName val="Interim --&gt; Top"/>
      <sheetName val="U1.6"/>
      <sheetName val="cashflowcomp"/>
      <sheetName val="FF-21"/>
      <sheetName val="Activity Price"/>
      <sheetName val="A3"/>
      <sheetName val="BS"/>
      <sheetName val="FAS 123 Exp"/>
      <sheetName val="full pot"/>
      <sheetName val="Rates"/>
      <sheetName val="gl"/>
      <sheetName val="FF-50"/>
      <sheetName val="FF_2"/>
      <sheetName val="E101 - Lead"/>
      <sheetName val="F101 - inventory "/>
      <sheetName val="O101 - Lead"/>
      <sheetName val="revenue-mth"/>
      <sheetName val="FF-6"/>
      <sheetName val="RANGE"/>
      <sheetName val="LinkData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VOLUME"/>
      <sheetName val="K4. F&amp;F"/>
      <sheetName val="Sensitivity"/>
      <sheetName val="CA Sheet"/>
      <sheetName val="UAD"/>
      <sheetName val="SCH 20"/>
      <sheetName val="ye"/>
      <sheetName val="CONTROL PANEL"/>
      <sheetName val="Company_Info1"/>
      <sheetName val="Summary_of_Fixed_Assets1"/>
      <sheetName val="Hire_Purchase1"/>
      <sheetName val="Controlled_Transfer1"/>
      <sheetName val="CA_Comp1"/>
      <sheetName val="IBA_Comp_1"/>
      <sheetName val="FF-2_(1)1"/>
      <sheetName val="Entity_Data1"/>
      <sheetName val="Cost_centre_expenditure1"/>
      <sheetName val="SCH_B1"/>
      <sheetName val="addl_cost1"/>
      <sheetName val="Summary_Page1"/>
      <sheetName val="N2_Detailed_Listing_(Pre-final)"/>
      <sheetName val="P12_4"/>
      <sheetName val="P_&amp;_L_EP"/>
      <sheetName val="P&amp;L_JB"/>
      <sheetName val="SCH_D"/>
      <sheetName val="SCH_22"/>
      <sheetName val="Header_Data"/>
      <sheetName val="U2_-_Sales"/>
      <sheetName val="O2_TC"/>
      <sheetName val="O4_CA"/>
      <sheetName val="5_Analysis"/>
      <sheetName val="MTD_PL"/>
      <sheetName val="SCH_4D(i)"/>
      <sheetName val="SCH_7C"/>
      <sheetName val="depn-Sep_03"/>
      <sheetName val="Interim_--&gt;_Top"/>
      <sheetName val="full_pot"/>
      <sheetName val="FAS_123_Exp"/>
      <sheetName val="Activity_Price"/>
      <sheetName val="CUOC"/>
      <sheetName val="tra-vat-lieu"/>
      <sheetName val="NOA"/>
      <sheetName val="AGG_aggr2"/>
      <sheetName val="AGG_rmc2"/>
      <sheetName val="CEM_cc2"/>
      <sheetName val="AGG_conc2"/>
      <sheetName val="CEM_afr2"/>
      <sheetName val="CEM_mic2"/>
      <sheetName val="CEM_trcem2"/>
      <sheetName val="OPR_open2"/>
      <sheetName val="OPR_spec2"/>
      <sheetName val="OPR_tropr2"/>
      <sheetName val="O2 CA Sheet"/>
      <sheetName val="DTD"/>
      <sheetName val="A2-2"/>
      <sheetName val="A3-1"/>
      <sheetName val="TC"/>
      <sheetName val="SCH"/>
      <sheetName val="K2"/>
      <sheetName val="0100"/>
      <sheetName val="C2"/>
      <sheetName val="A-1"/>
      <sheetName val="source"/>
      <sheetName val="E101"/>
      <sheetName val="G101"/>
      <sheetName val="U201"/>
      <sheetName val="Sales - Machinery &amp; Equipment"/>
      <sheetName val="itc-inv"/>
      <sheetName val="FADISP-FY2002(B)"/>
      <sheetName val="FORMC94"/>
      <sheetName val="U1 P&amp;L"/>
      <sheetName val="FF-4"/>
      <sheetName val="AFA"/>
      <sheetName val="K5-1"/>
      <sheetName val="4 Analysis"/>
      <sheetName val="U-50"/>
      <sheetName val="1"/>
      <sheetName val="Assumptions"/>
      <sheetName val="U"/>
      <sheetName val="P_L"/>
      <sheetName val="Electrical "/>
      <sheetName val="U101 - Lead"/>
      <sheetName val="CBO0497"/>
      <sheetName val="PRODPIB"/>
      <sheetName val="Tax Computati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Val_Ind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  <sheetName val="AA-1"/>
      <sheetName val="HH"/>
      <sheetName val="ELIM"/>
      <sheetName val="10-1 Media"/>
      <sheetName val="10-cut"/>
      <sheetName val="P&amp;L"/>
      <sheetName val="BS(old format)"/>
      <sheetName val="SK_1"/>
      <sheetName val="ADS_1"/>
      <sheetName val="COM_1"/>
      <sheetName val="INV_SK1"/>
      <sheetName val="INV__ADS_1"/>
      <sheetName val="สรุปประกัน_1"/>
      <sheetName val="INS_LTX_1"/>
      <sheetName val="INS_SK_1"/>
      <sheetName val="INS_ADS_1"/>
      <sheetName val="สรุปคชจ_ส่งออก__1"/>
      <sheetName val="AC_LTX_1"/>
      <sheetName val="AC_SK__1"/>
      <sheetName val="AC_ADS_1"/>
      <sheetName val="BS(old_format)"/>
      <sheetName val="GL_CB"/>
      <sheetName val="GL_M"/>
      <sheetName val="SK_2"/>
      <sheetName val="ADS_2"/>
      <sheetName val="COM_2"/>
      <sheetName val="INV_SK2"/>
      <sheetName val="INV__ADS_2"/>
      <sheetName val="สรุปประกัน_2"/>
      <sheetName val="INS_LTX_2"/>
      <sheetName val="INS_SK_2"/>
      <sheetName val="INS_ADS_2"/>
      <sheetName val="สรุปคชจ_ส่งออก__2"/>
      <sheetName val="AC_LTX_2"/>
      <sheetName val="AC_SK__2"/>
      <sheetName val="AC_ADS_2"/>
      <sheetName val="BS(old_format)1"/>
      <sheetName val="GL_CB1"/>
      <sheetName val="GL_M1"/>
      <sheetName val="พค45 "/>
      <sheetName val="BGT97STAFF"/>
      <sheetName val="PS-1995"/>
      <sheetName val="งบการเงิน"/>
      <sheetName val="COST"/>
      <sheetName val="เงินกู้ธนชาติ"/>
      <sheetName val="เงินกู้ MGC"/>
      <sheetName val="สำนักงาน"/>
      <sheetName val="GIVTR00P"/>
      <sheetName val="FORMC94"/>
      <sheetName val="Co info"/>
      <sheetName val="TB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  <sheetName val="description"/>
      <sheetName val="part-import"/>
      <sheetName val="part-local"/>
      <sheetName val="TB 1112"/>
      <sheetName val="loss CCIS"/>
      <sheetName val="Investment"/>
      <sheetName val="cash"/>
      <sheetName val="Petty Cash+Cash on hand"/>
      <sheetName val="Government Bond"/>
      <sheetName val="Fixed Account"/>
      <sheetName val="Depreciation"/>
      <sheetName val="Cheque receiveable"/>
      <sheetName val="Prepayment"/>
      <sheetName val="Chart1"/>
      <sheetName val="BANK  "/>
      <sheetName val="AR Other"/>
      <sheetName val="Retention"/>
      <sheetName val="IOU "/>
      <sheetName val="Deposit"/>
      <sheetName val="Vinput2"/>
      <sheetName val="Vout2"/>
      <sheetName val="Vinput1"/>
      <sheetName val="Vout1"/>
      <sheetName val="Hoover"/>
      <sheetName val="Inputtax Undue"/>
      <sheetName val="Accru Income"/>
      <sheetName val="Accrued Interest"/>
      <sheetName val="Defered Expense"/>
      <sheetName val="Defer-detail"/>
      <sheetName val="Outputtax Undue "/>
      <sheetName val="Other AP"/>
      <sheetName val="Accru Exp"/>
      <sheetName val="Emp"/>
      <sheetName val="Premium"/>
      <sheetName val="Dividend Payable"/>
      <sheetName val="ExchangeRate"/>
      <sheetName val="Sheet3"/>
      <sheetName val="เงินกู้ธนชาติ"/>
      <sheetName val="เงินกู้ MGC"/>
      <sheetName val="FORMC94"/>
      <sheetName val="gl"/>
      <sheetName val="Company_Info"/>
      <sheetName val="CA_Comp"/>
      <sheetName val="addl_cost"/>
      <sheetName val="Co_info"/>
      <sheetName val="Financial_Summary"/>
      <sheetName val="TO_-_SP"/>
      <sheetName val="PL___ผลงานใหม่รวม"/>
      <sheetName val="LC___TR_Listing"/>
      <sheetName val="Cash_Flow"/>
      <sheetName val="งบทดลองปภพ_4-47"/>
      <sheetName val="ADJ - RATE"/>
      <sheetName val="APCODE"/>
      <sheetName val="Weights"/>
      <sheetName val="Menu"/>
      <sheetName val="ตั๋วเงินรับ"/>
      <sheetName val="cal (2)"/>
      <sheetName val="CA"/>
      <sheetName val="Invoice"/>
      <sheetName val="Customize Your Loan Manager"/>
      <sheetName val="IBA &lt;O3&gt;"/>
      <sheetName val="Loan Amortization Table"/>
      <sheetName val="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  <sheetName val="K2"/>
      <sheetName val="Global Assumptions"/>
      <sheetName val="Inputs"/>
      <sheetName val="G301(01)"/>
      <sheetName val="Per Sub"/>
      <sheetName val="Pack St Val 95 (Local)"/>
      <sheetName val="Coversheet"/>
      <sheetName val="M1"/>
      <sheetName val="n10"/>
      <sheetName val="F-1 F-2"/>
      <sheetName val="O4(update on CA)"/>
      <sheetName val="130120 AR-MISC"/>
      <sheetName val="0110"/>
      <sheetName val="R30.500"/>
      <sheetName val="T10.0"/>
      <sheetName val="CRA-Detail"/>
      <sheetName val="U-1_"/>
      <sheetName val="sales_cut_off"/>
      <sheetName val="purchase_cut_off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Profitability"/>
      <sheetName val="A-1"/>
      <sheetName val="Customize Your Loan Manager"/>
      <sheetName val="Loan Amortization Table"/>
      <sheetName val="0502F_1"/>
      <sheetName val="0502F_8"/>
      <sheetName val="F2-write off"/>
      <sheetName val="itc"/>
      <sheetName val="O2-1-3"/>
      <sheetName val="PAYROLL"/>
      <sheetName val="Reimbursements"/>
      <sheetName val="Weights"/>
      <sheetName val="BPR-Bloom"/>
      <sheetName val="CA Sheet"/>
      <sheetName val="BIS LIST-NTH 18"/>
      <sheetName val="CIPA"/>
      <sheetName val=" IBPL0001"/>
      <sheetName val="IBASE"/>
      <sheetName val="E1"/>
      <sheetName val="acs"/>
      <sheetName val="detailed"/>
      <sheetName val="PA"/>
      <sheetName val="accounts"/>
      <sheetName val="O2 TC"/>
      <sheetName val="O4 CA"/>
      <sheetName val="MMIP(JU)"/>
      <sheetName val="F-1&amp;F-2"/>
      <sheetName val="A3|1"/>
      <sheetName val="DFA"/>
      <sheetName val="A3"/>
      <sheetName val="4 Analysis"/>
      <sheetName val="F-11"/>
      <sheetName val="MCMD95"/>
      <sheetName val="Income Statement"/>
      <sheetName val="Balance Sheet"/>
      <sheetName val="A3-1"/>
      <sheetName val="6balancesheet2000"/>
      <sheetName val="Kopfdaten"/>
      <sheetName val="Sch.Expenses"/>
      <sheetName val="Acc"/>
      <sheetName val="sch10-rm2"/>
      <sheetName val="sch6-rm"/>
      <sheetName val="other-rm"/>
      <sheetName val="P &amp; L EP"/>
      <sheetName val="P&amp;L JB"/>
      <sheetName val="St Aerospace"/>
      <sheetName val="Sheet3"/>
      <sheetName val="Q000"/>
      <sheetName val="20011010"/>
      <sheetName val=""/>
      <sheetName val="Depn Summary"/>
      <sheetName val="Cont"/>
      <sheetName val="RKPP (2)"/>
      <sheetName val="REVISED RKPP"/>
      <sheetName val="rkdp"/>
      <sheetName val="PSA Ltd. Mthly PL"/>
      <sheetName val="job wip"/>
      <sheetName val="MOVEMENTS"/>
      <sheetName val="Lifeboat"/>
      <sheetName val="COM"/>
      <sheetName val="Phil. Std."/>
      <sheetName val="Menu"/>
      <sheetName val="Leasehold improvement"/>
      <sheetName val="InboundBase"/>
      <sheetName val="CA-PRE(P)"/>
      <sheetName val="IBA"/>
      <sheetName val="ADD"/>
      <sheetName val="P&amp;L"/>
      <sheetName val="TC"/>
      <sheetName val="pg3"/>
      <sheetName val="M201"/>
      <sheetName val="O2-2"/>
      <sheetName val="self_rating 2001"/>
      <sheetName val="1997"/>
      <sheetName val="COMP00"/>
      <sheetName val="65 "/>
      <sheetName val="AFA"/>
      <sheetName val="MFA02"/>
      <sheetName val="Disposal"/>
      <sheetName val="SCH B"/>
      <sheetName val="Prod"/>
      <sheetName val="ADDITION"/>
      <sheetName val="FADISP-FY2002(B)"/>
      <sheetName val="JUNE EOH-MASTER (2)"/>
      <sheetName val="stock1020v1.3"/>
      <sheetName val="U-50"/>
      <sheetName val="Backend"/>
      <sheetName val="FORMC94"/>
      <sheetName val="cashflowcomp"/>
      <sheetName val="C3.1"/>
      <sheetName val="B2.204"/>
      <sheetName val="&lt;Q&gt; Lead"/>
      <sheetName val="J"/>
      <sheetName val="61 HR"/>
      <sheetName val="R2"/>
      <sheetName val="Q-HP-44"/>
      <sheetName val="3 P&amp;L "/>
      <sheetName val="Tax Comp"/>
      <sheetName val="Parameter"/>
      <sheetName val="BP-BREAK"/>
      <sheetName val="FA_Rec"/>
      <sheetName val="K"/>
      <sheetName val="CR.AJE"/>
      <sheetName val="revenue-mth"/>
      <sheetName val="cumm-a&amp;S"/>
      <sheetName val="adm&amp;selling exp"/>
      <sheetName val="cumm-ohd"/>
      <sheetName val="OHD"/>
      <sheetName val="Electrical "/>
      <sheetName val="MFA00"/>
      <sheetName val="CA working"/>
      <sheetName val="ADD NA"/>
      <sheetName val="Profit &amp; loss"/>
      <sheetName val="65 FINANCE"/>
      <sheetName val="HSIB"/>
      <sheetName val="M_CT_OUT"/>
      <sheetName val="Q-HP-39"/>
      <sheetName val="Q-HP-31"/>
      <sheetName val="Q(HP)"/>
      <sheetName val="Q-HP-14"/>
      <sheetName val="Q-HP-11"/>
      <sheetName val="SCHEDULE"/>
      <sheetName val="Q-HP-20"/>
      <sheetName val="Q-HP-23"/>
      <sheetName val="F31"/>
      <sheetName val="Q-HP-13"/>
      <sheetName val="CBO0497"/>
      <sheetName val="Annex"/>
      <sheetName val="K100f"/>
      <sheetName val="K200f"/>
      <sheetName val="CA-O7"/>
      <sheetName val="LOOSECHKLIST"/>
      <sheetName val="K501-FAEST99(PF)"/>
      <sheetName val="SRM"/>
      <sheetName val="E"/>
      <sheetName val="B- 1"/>
      <sheetName val="DR"/>
      <sheetName val="U-1_1"/>
      <sheetName val="sales_cut_off1"/>
      <sheetName val="purchase_cut_off1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F2-write_off"/>
      <sheetName val="6_Analysis"/>
      <sheetName val="1_LeadSchedule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Trans"/>
      <sheetName val="Disposal 2006"/>
      <sheetName val="Consheet(EY)"/>
      <sheetName val="germany"/>
      <sheetName val="U2.2"/>
      <sheetName val="Assumptions 1"/>
      <sheetName val="Assumptions 2"/>
      <sheetName val="Traffic Tables"/>
      <sheetName val="Cashflow"/>
      <sheetName val="Description(P)"/>
      <sheetName val="Cum.91-93"/>
      <sheetName val="Dec 94"/>
      <sheetName val="Assumption sheet"/>
      <sheetName val="InfraCost"/>
      <sheetName val="C1"/>
      <sheetName val="Summary"/>
      <sheetName val="ADM"/>
      <sheetName val="TC-M"/>
      <sheetName val="Asset List"/>
      <sheetName val="References"/>
      <sheetName val="Introduction"/>
      <sheetName val="Interim ___ Top"/>
      <sheetName val="Mth"/>
      <sheetName val="SUAD"/>
      <sheetName val="BS15"/>
      <sheetName val="COV"/>
      <sheetName val="PPE"/>
      <sheetName val="CA_PRE_P_"/>
      <sheetName val="Note2"/>
      <sheetName val="Dir"/>
      <sheetName val="Entity Data"/>
      <sheetName val="SCH"/>
      <sheetName val="U1|2"/>
      <sheetName val="cc 196 (SYS) (2)"/>
      <sheetName val="Opening TrialBalance"/>
      <sheetName val="FF-13"/>
      <sheetName val="price"/>
      <sheetName val="Mscb97"/>
      <sheetName val="lead "/>
      <sheetName val="mweqpt"/>
      <sheetName val="YR99 RENTAL ACCRUAL"/>
      <sheetName val="Age311299TAS"/>
      <sheetName val="TASintDec00"/>
      <sheetName val="P4DDBFTAS"/>
      <sheetName val="dsum"/>
      <sheetName val="Main"/>
      <sheetName val="Comp equip"/>
      <sheetName val="Sch18-34"/>
      <sheetName val="U2 Sales"/>
      <sheetName val="E3.1"/>
      <sheetName val="E1.1"/>
      <sheetName val="E2.1"/>
      <sheetName val="CFlow2"/>
      <sheetName val="E1-1ss"/>
      <sheetName val="YA2004"/>
      <sheetName val="Accn"/>
      <sheetName val="DATA WP"/>
      <sheetName val="FFE"/>
      <sheetName val="B_Sheet"/>
      <sheetName val="Notes"/>
      <sheetName val="TBal"/>
      <sheetName val="TMS2000"/>
      <sheetName val="C1-Cash"/>
      <sheetName val="03ELITEBA"/>
      <sheetName val="03ELITENO"/>
      <sheetName val="coeff"/>
      <sheetName val="KS CONSO"/>
      <sheetName val="Q_HP_44"/>
      <sheetName val="Q_HP_39"/>
      <sheetName val="Q_HP_"/>
      <sheetName val="Q_HP_14"/>
      <sheetName val="Q_HP_31"/>
      <sheetName val="C-63"/>
      <sheetName val="SWDV"/>
      <sheetName val="Macola GL"/>
      <sheetName val="O5"/>
      <sheetName val="O-5"/>
      <sheetName val="B-3"/>
      <sheetName val="costing"/>
      <sheetName val="MatCust"/>
      <sheetName val="Sales Price"/>
      <sheetName val="FORMC"/>
      <sheetName val="Input"/>
      <sheetName val="IBA&amp;HP"/>
      <sheetName val="Inc&amp;Exp"/>
      <sheetName val="FA"/>
      <sheetName val="SCH D"/>
      <sheetName val="SCH 22"/>
      <sheetName val="2000cy"/>
      <sheetName val="JobDetails"/>
      <sheetName val="Activity Price"/>
      <sheetName val="AP"/>
      <sheetName val="Q2"/>
      <sheetName val="U-10"/>
      <sheetName val="U5"/>
      <sheetName val="Loan Data"/>
      <sheetName val="U2 Cost of sales"/>
      <sheetName val="U4 Other income "/>
      <sheetName val="U3 Admin &amp; Fin Exp"/>
      <sheetName val="U5  Selling&amp;Distbn"/>
      <sheetName val="FSL"/>
      <sheetName val="Anex1-NA"/>
      <sheetName val="sap"/>
      <sheetName val="BSINDEX"/>
      <sheetName val="Ranges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O-11"/>
      <sheetName val="12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XP"/>
      <sheetName val="DRIVE SHIP"/>
      <sheetName val="O5_IBA"/>
      <sheetName val="Hyperion "/>
      <sheetName val="A16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PR"/>
      <sheetName val="ADMIN"/>
      <sheetName val="EMAS Overview"/>
      <sheetName val="Sales - Machinery &amp; Equipment"/>
      <sheetName val="Payable Fee - Liquidity (supp)"/>
      <sheetName val="A2-4"/>
      <sheetName val="Office"/>
      <sheetName val="Index"/>
      <sheetName val="unpaid"/>
      <sheetName val="GeneralInfo"/>
      <sheetName val="Marshal"/>
      <sheetName val="PPE_listing"/>
      <sheetName val="Pricelist"/>
      <sheetName val="Energy(update)"/>
      <sheetName val="SCH_B"/>
      <sheetName val="stock1020v1_3"/>
      <sheetName val="JUNE_EOH-MASTER_(2)"/>
      <sheetName val="EMAS_Overview"/>
      <sheetName val="61_HR"/>
      <sheetName val="65_FINANCE"/>
      <sheetName val="Sales_-_Machinery_&amp;_Equipment"/>
      <sheetName val="Payable_Fee_-_Liquidity_(supp)"/>
      <sheetName val="EE1f"/>
      <sheetName val="OSM"/>
      <sheetName val="GRAPH"/>
      <sheetName val="WIRE"/>
      <sheetName val="103"/>
      <sheetName val="O2"/>
      <sheetName val="Input Template"/>
      <sheetName val="COVER"/>
      <sheetName val="K4. F&amp;F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KS_CONSO"/>
      <sheetName val="SCH 2-5"/>
      <sheetName val="B_C4"/>
      <sheetName val="pdt cost"/>
      <sheetName val="2001"/>
      <sheetName val="FF-21"/>
      <sheetName val="itc-inv"/>
      <sheetName val="U1|1"/>
      <sheetName val="HP99"/>
      <sheetName val="COMP2000CY"/>
      <sheetName val="PL95"/>
      <sheetName val="AccInfors"/>
      <sheetName val="CORRECTION"/>
      <sheetName val="ica"/>
      <sheetName val="F4"/>
      <sheetName val="DEC_98 (2)"/>
      <sheetName val="PRICE @ 31 Jan 2000"/>
      <sheetName val="MASTER (3)"/>
      <sheetName val="EU1"/>
      <sheetName val="Main orig"/>
      <sheetName val="indicator"/>
      <sheetName val="sch3-rm"/>
      <sheetName val="H101"/>
      <sheetName val="O101"/>
      <sheetName val="ACT"/>
      <sheetName val="Daily Valuation"/>
      <sheetName val="Ten Year"/>
      <sheetName val="Valuation Summ"/>
      <sheetName val="I"/>
      <sheetName val="Activity_Price"/>
      <sheetName val="PRICE_@_31_Jan_2000"/>
      <sheetName val="MASTER_(3)"/>
      <sheetName val="addl_cost"/>
      <sheetName val="Main_orig"/>
      <sheetName val="A4-1&amp;2"/>
      <sheetName val="1990(YA91)"/>
      <sheetName val="1992(YA93)"/>
      <sheetName val="1991(YA92)"/>
      <sheetName val="AUD-SCH1"/>
      <sheetName val="Travel Overseas"/>
      <sheetName val="CONTB2001"/>
      <sheetName val="ABR P&amp;L"/>
      <sheetName val="PLmth "/>
      <sheetName val="A2-5"/>
      <sheetName val="10401"/>
      <sheetName val="2000py"/>
      <sheetName val="A2-3"/>
      <sheetName val="CSCE"/>
      <sheetName val="Data Sheet "/>
      <sheetName val="E304"/>
      <sheetName val="SCH 20"/>
      <sheetName val="RechargeEntityList"/>
      <sheetName val="MainComp"/>
      <sheetName val="DR1-4"/>
      <sheetName val="last level"/>
      <sheetName val="b1"/>
      <sheetName val="MAY"/>
      <sheetName val="Avnet Japan"/>
      <sheetName val="Final"/>
      <sheetName val="G1"/>
      <sheetName val="E203-1"/>
      <sheetName val="E115-4"/>
      <sheetName val="J2"/>
      <sheetName val="A5"/>
      <sheetName val="G2|1-MGS-SS"/>
      <sheetName val="FS"/>
      <sheetName val="S.33(2)"/>
      <sheetName val="MLR pg 10 to 15"/>
      <sheetName val="AJE"/>
      <sheetName val="Results"/>
      <sheetName val="Delivery (Mark)"/>
      <sheetName val="Parameðq="/>
      <sheetName val="BALANCESHEET"/>
      <sheetName val="VOLUME"/>
      <sheetName val="forex"/>
      <sheetName val="Group"/>
      <sheetName val="A2-2 RJE"/>
      <sheetName val="Assumptions"/>
      <sheetName val="Model ID"/>
      <sheetName val="1A TaxComp (pi)"/>
      <sheetName val="Disposals"/>
      <sheetName val="#511BkRec"/>
      <sheetName val="#511-SEPT97"/>
      <sheetName val="#511-OCT97"/>
      <sheetName val="#511-NOV97"/>
      <sheetName val="#511-DEC97"/>
      <sheetName val="9950 20 "/>
      <sheetName val="9950 00"/>
      <sheetName val="Std cost"/>
      <sheetName val="FY2006 PL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Mach &amp; equip"/>
      <sheetName val="MV"/>
      <sheetName val="Freezers"/>
      <sheetName val="Building"/>
      <sheetName val="DCF Inputs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Consol"/>
      <sheetName val="Dept"/>
      <sheetName val="PL ARP"/>
      <sheetName val="Tables"/>
      <sheetName val="Renovation"/>
      <sheetName val="sumdepn01"/>
      <sheetName val="Nleave2"/>
      <sheetName val="Model"/>
      <sheetName val="K2 Depreciation test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C101"/>
      <sheetName val="Database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1 - Lead"/>
      <sheetName val="Edit Combos"/>
      <sheetName val="E601 Debtors Circular"/>
      <sheetName val="E101"/>
      <sheetName val="G101"/>
      <sheetName val="U201"/>
      <sheetName val="Bonus and WH"/>
      <sheetName val="Chemlist"/>
      <sheetName val="Contracts"/>
      <sheetName val="sales"/>
      <sheetName val="J3.4"/>
      <sheetName val="J1"/>
      <sheetName val="MTHR99"/>
      <sheetName val="H1"/>
      <sheetName val="G2 Prepaid Expenses"/>
      <sheetName val="purchase cÍ off"/>
      <sheetName val="Consol.Debt"/>
      <sheetName val="M-MM "/>
      <sheetName val="F-1|2"/>
      <sheetName val="BPCOR DETAILS"/>
      <sheetName val="BPMKT DETAILS"/>
      <sheetName val="K1-1 Addn"/>
      <sheetName val="JV"/>
      <sheetName val="K1"/>
      <sheetName val="資料"/>
      <sheetName val="EUROPE CIRCUITS"/>
      <sheetName val="USD&amp;UKL Rates"/>
      <sheetName val="COLPA"/>
      <sheetName val="HP-lead"/>
      <sheetName val="O1 PY"/>
      <sheetName val="BS-M"/>
      <sheetName val="M&amp;E"/>
      <sheetName val="Dep"/>
      <sheetName val="GIT as at 30 Nov03"/>
      <sheetName val="Deferred Sales Jul 04"/>
      <sheetName val="K101"/>
      <sheetName val="PLFS"/>
      <sheetName val="PLFS(allocation)"/>
      <sheetName val="Budget"/>
      <sheetName val="SCS"/>
      <sheetName val="Entries"/>
      <sheetName val="Corp Rates"/>
      <sheetName val="lookup"/>
      <sheetName val="SWHOLD-SAL"/>
      <sheetName val="Age311299TESP"/>
      <sheetName val="P4DDBFTESP"/>
      <sheetName val="IntDec00TespM&amp;B"/>
      <sheetName val="Rates"/>
      <sheetName val="M101"/>
      <sheetName val="SIG_LANGUE"/>
      <sheetName val="SIG_VOCABLE"/>
      <sheetName val="INTRO"/>
      <sheetName val="CTRL"/>
      <sheetName val="LG11"/>
      <sheetName val="LG12"/>
      <sheetName val="LG13"/>
      <sheetName val="LG14"/>
      <sheetName val="LG141"/>
      <sheetName val="LG15"/>
      <sheetName val="LG15BIS"/>
      <sheetName val="LG16"/>
      <sheetName val="LG21"/>
      <sheetName val="LG22"/>
      <sheetName val="LG23"/>
      <sheetName val="LG24"/>
      <sheetName val="LG25"/>
      <sheetName val="LG26"/>
      <sheetName val="LG31"/>
      <sheetName val="LG31B"/>
      <sheetName val="LG33"/>
      <sheetName val="LGPR"/>
      <sheetName val="LG100"/>
      <sheetName val="LG101"/>
      <sheetName val="LG102"/>
      <sheetName val="LG110"/>
      <sheetName val="LG120"/>
      <sheetName val="LGK"/>
      <sheetName val="LGINFOS"/>
      <sheetName val="LR1"/>
      <sheetName val="LR2"/>
      <sheetName val="LR3"/>
      <sheetName val="LR4"/>
      <sheetName val="LR5"/>
      <sheetName val="LR6"/>
      <sheetName val="LR7"/>
      <sheetName val="LR8"/>
      <sheetName val="LR9"/>
      <sheetName val="LR10"/>
      <sheetName val="LR11"/>
      <sheetName val="LR12"/>
      <sheetName val="LR13"/>
      <sheetName val="LR14"/>
      <sheetName val="LR15"/>
      <sheetName val="LR16"/>
      <sheetName val="LT3B"/>
      <sheetName val="LT4"/>
      <sheetName val="LT4B"/>
      <sheetName val="LT5"/>
      <sheetName val="LT6"/>
      <sheetName val="LT7"/>
      <sheetName val="LT8A"/>
      <sheetName val="LT8B"/>
      <sheetName val="LGR11"/>
      <sheetName val="LGR12"/>
      <sheetName val="LGR13"/>
      <sheetName val="LGR14"/>
      <sheetName val="LGRKP"/>
      <sheetName val="BASE"/>
      <sheetName val="DONNEES"/>
      <sheetName val="LANG"/>
      <sheetName val="ENTITY"/>
      <sheetName val="Table pour les invalides"/>
      <sheetName val="détail PLAN"/>
      <sheetName val="MOIS"/>
      <sheetName val="CST1198"/>
      <sheetName val="参照(1)"/>
      <sheetName val="SPack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 refreshError="1"/>
      <sheetData sheetId="569" refreshError="1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/>
      <sheetData sheetId="66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/>
      <sheetData sheetId="684"/>
      <sheetData sheetId="685"/>
      <sheetData sheetId="686"/>
      <sheetData sheetId="687"/>
      <sheetData sheetId="688"/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  <sheetName val="K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>
        <row r="1">
          <cell r="A1" t="str">
            <v>NITE BEAUTY INDUSTRIES SDN. BHD.</v>
          </cell>
        </row>
      </sheetData>
      <sheetData sheetId="49">
        <row r="1">
          <cell r="A1" t="str">
            <v>NITE BEAUTY INDUSTRIES SDN. BHD.</v>
          </cell>
        </row>
      </sheetData>
      <sheetData sheetId="50"/>
      <sheetData sheetId="51">
        <row r="1">
          <cell r="A1" t="str">
            <v>NITE BEAUTY INDUSTRIES SDN. BHD.</v>
          </cell>
        </row>
      </sheetData>
      <sheetData sheetId="52">
        <row r="1">
          <cell r="A1" t="str">
            <v>NITE BEAUTY INDUSTRIES SDN. BHD.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  <sheetName val="10-1_Media"/>
      <sheetName val="LC___TR_Listing"/>
      <sheetName val="163040_LC_TR"/>
      <sheetName val="Wht_cur"/>
      <sheetName val="DIRECT_SELLING"/>
      <sheetName val="GROSS_SALES"/>
      <sheetName val="REVISED_VERSION1"/>
      <sheetName val="DFA"/>
      <sheetName val="FF1 COC"/>
      <sheetName val="HO"/>
      <sheetName val="เงินกู้ MGC"/>
      <sheetName val="mapping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K2"/>
      <sheetName val="Coy_Info"/>
      <sheetName val="DPLA_"/>
      <sheetName val="D1_(F)"/>
      <sheetName val="E1_(F)"/>
      <sheetName val="F1_(F)"/>
      <sheetName val="Part_O(A1-D1)"/>
      <sheetName val="C"/>
      <sheetName val="D"/>
      <sheetName val="O-11"/>
      <sheetName val="FF-6"/>
      <sheetName val="Header"/>
      <sheetName val="130530"/>
      <sheetName val="Sheet3"/>
      <sheetName val="effi"/>
      <sheetName val="ADJ - RATE"/>
      <sheetName val="Account List"/>
      <sheetName val="RoundCans"/>
      <sheetName val="ORI (3)"/>
      <sheetName val="5 Analysis"/>
      <sheetName val="Criteria"/>
      <sheetName val="CA"/>
      <sheetName val="CA-8"/>
      <sheetName val="CA-manuf"/>
      <sheetName val="A-1"/>
      <sheetName val="FSA"/>
      <sheetName val="Electrical "/>
      <sheetName val="Rt"/>
      <sheetName val="1 LeadSchedule"/>
      <sheetName val="Dirlist"/>
      <sheetName val="U2 Sales"/>
      <sheetName val="PA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DPLA"/>
      <sheetName val="100.1"/>
      <sheetName val="Sch. 9 - Administration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Sch_22"/>
      <sheetName val="100_1"/>
      <sheetName val="CD-08"/>
      <sheetName val="Customize Your Loan Manager"/>
      <sheetName val="Loan Amortization Table"/>
      <sheetName val="F1.2"/>
      <sheetName val="Age311299TAS"/>
      <sheetName val="TASintDec00"/>
      <sheetName val="P4DDBFTAS"/>
      <sheetName val="Reasonableness test"/>
      <sheetName val="A1"/>
      <sheetName val="F-1"/>
      <sheetName val="TMS2000"/>
      <sheetName val="C.A.Sum."/>
      <sheetName val="K1-1 Addn"/>
      <sheetName val="asia oil palm"/>
      <sheetName val="Int-Sch5"/>
      <sheetName val="Co info"/>
      <sheetName val="TB Worksheet"/>
      <sheetName val="Input"/>
      <sheetName val="FF-1"/>
      <sheetName val="ACCLIST"/>
      <sheetName val="C2"/>
      <sheetName val="A6"/>
      <sheetName val="HP Int rea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1400"/>
      <sheetName val="MM3-1"/>
      <sheetName val="FF-21(a)"/>
      <sheetName val="61 HR"/>
      <sheetName val="65 FINANCE"/>
      <sheetName val="gl"/>
      <sheetName val="Comp equip"/>
      <sheetName val="B"/>
      <sheetName val="Report"/>
      <sheetName val="Premises"/>
      <sheetName val="intro"/>
      <sheetName val="Office"/>
      <sheetName val="tables"/>
      <sheetName val="pieceparts"/>
      <sheetName val="rwafer"/>
      <sheetName val="mbb-bl-5"/>
      <sheetName val="PM-TE"/>
      <sheetName val="1990(YA91)"/>
      <sheetName val="1992(YA93)"/>
      <sheetName val="TC"/>
      <sheetName val="DON GIA CAN THO"/>
      <sheetName val="Sch18-34"/>
      <sheetName val="O1-1CA Sheet"/>
      <sheetName val="MFA00"/>
      <sheetName val="Exhibits"/>
      <sheetName val="1030002 A"/>
      <sheetName val="1030004 A"/>
      <sheetName val="1030006 A"/>
      <sheetName val="MainComp"/>
      <sheetName val="Notes to Accounts"/>
      <sheetName val="Cust"/>
      <sheetName val="Financial Summary"/>
      <sheetName val="FF-2"/>
      <sheetName val="TRANS LISTING"/>
      <sheetName val="JobDetails"/>
      <sheetName val="S-of"/>
      <sheetName val="HISTORICO"/>
      <sheetName val=" IB-PL-YTD"/>
      <sheetName val="macroA"/>
      <sheetName val="ยานพาหนะ"/>
      <sheetName val="Customer"/>
      <sheetName val="#REF"/>
      <sheetName val="Number"/>
      <sheetName val="MV-Master"/>
      <sheetName val="BASIC"/>
      <sheetName val="Trial Balance"/>
      <sheetName val="Master"/>
      <sheetName val="Data-Base AR"/>
      <sheetName val="code"/>
      <sheetName val="J2"/>
      <sheetName val="BookBank"/>
      <sheetName val="Monthly"/>
      <sheetName val="Setting"/>
      <sheetName val="Sum"/>
      <sheetName val="SEA"/>
      <sheetName val="基本情報"/>
      <sheetName val="Parameters"/>
      <sheetName val="P12.4"/>
      <sheetName val="FFO"/>
      <sheetName val="Equipment List"/>
      <sheetName val="Data Sheet"/>
      <sheetName val="MFA"/>
      <sheetName val="FF-2 (1)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fixed asset disposals Sch6C"/>
      <sheetName val="EMAS Overview"/>
      <sheetName val="2460400 0608"/>
      <sheetName val="B1"/>
      <sheetName val="P Cash Pmts 2003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EMAS_Overview"/>
      <sheetName val="2460400_0608"/>
      <sheetName val="Library"/>
      <sheetName val="S33"/>
      <sheetName val=" IB-PL-00-01 SUMMARY"/>
      <sheetName val="ตั๋วเงินรับ"/>
      <sheetName val="SH-G"/>
      <sheetName val=" IBPL0001"/>
      <sheetName val="EQ4NTV"/>
      <sheetName val="standard cost "/>
      <sheetName val="Standard"/>
      <sheetName val="Base Rental"/>
      <sheetName val="BSLA"/>
      <sheetName val="สาขา"/>
      <sheetName val="J1"/>
      <sheetName val="Jungceylon"/>
      <sheetName val="เครื่องตกแต่ง"/>
      <sheetName val="อาคาร"/>
      <sheetName val="FG-ISSUED"/>
      <sheetName val="F_OH"/>
      <sheetName val="เช่า"/>
      <sheetName val="OfficeMC-Master"/>
      <sheetName val="OfficeMC-Adj"/>
      <sheetName val="AccpacTB"/>
      <sheetName val="Basic_Information"/>
      <sheetName val="XXXXXX-XXX-XXXXXX Acc Rec"/>
      <sheetName val="SOPSG"/>
      <sheetName val="WE"/>
      <sheetName val="Payroll Pivot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JAN"/>
      <sheetName val="2002"/>
      <sheetName val="TB"/>
      <sheetName val="MENU-DOP"/>
      <sheetName val="Wkgs_BS Lead"/>
      <sheetName val="BS ATTACH"/>
      <sheetName val="Used_Acc"/>
      <sheetName val="Variance"/>
      <sheetName val="2.Conso"/>
      <sheetName val="DIST"/>
      <sheetName val="BS"/>
      <sheetName val="SCH 2"/>
      <sheetName val="Mth"/>
      <sheetName val="RATE"/>
      <sheetName val="Base"/>
      <sheetName val="Hoja1"/>
      <sheetName val="Macro1"/>
      <sheetName val="Módulo5"/>
      <sheetName val="Módulo1"/>
      <sheetName val="08"/>
      <sheetName val="09"/>
      <sheetName val="Reference"/>
      <sheetName val="QSD12TC"/>
      <sheetName val="ERP 7_06"/>
      <sheetName val="0C N&amp;V_PIT GAP"/>
      <sheetName val="Cost_Reduction_Programs"/>
      <sheetName val="Form"/>
      <sheetName val="LISTA"/>
      <sheetName val="Detail รายบุคคลปี 58"/>
      <sheetName val="อัตราค่าบรรทุก"/>
      <sheetName val="AA-1"/>
      <sheetName val="110"/>
      <sheetName val="FF_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>
        <row r="1">
          <cell r="B1" t="str">
            <v>Macro3</v>
          </cell>
        </row>
      </sheetData>
      <sheetData sheetId="385"/>
      <sheetData sheetId="386" refreshError="1"/>
      <sheetData sheetId="387" refreshError="1"/>
      <sheetData sheetId="388" refreshError="1"/>
      <sheetData sheetId="389"/>
      <sheetData sheetId="390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FF-3"/>
      <sheetName val="TO - SP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  <sheetName val="MRP3"/>
      <sheetName val="Macro1"/>
      <sheetName val="January"/>
      <sheetName val="data"/>
      <sheetName val="LCQ"/>
      <sheetName val="MRP3.xls"/>
      <sheetName val="CSM with CKD"/>
      <sheetName val="Sheet1"/>
      <sheetName val="MRP3_xls"/>
      <sheetName val="Summary"/>
      <sheetName val="Capital Summary"/>
      <sheetName val="CLOTH"/>
      <sheetName val="Lists"/>
      <sheetName val="Pricelist"/>
      <sheetName val="Sales_Volume"/>
      <sheetName val="SOURCE"/>
      <sheetName val="공수"/>
      <sheetName val="구동"/>
      <sheetName val="HP1AMLIST"/>
      <sheetName val="Fringes"/>
      <sheetName val="HISI Optik"/>
      <sheetName val="K440 can wake-up logic"/>
      <sheetName val="MRP3_xls1"/>
      <sheetName val="CSM_with_CKD"/>
      <sheetName val="Capital_Summary"/>
      <sheetName val="HISI_Optik"/>
      <sheetName val="K440_can_wake-up_logic"/>
      <sheetName val="MRP3_xls2"/>
      <sheetName val="CSM_with_CKD1"/>
      <sheetName val="Capital_Summary1"/>
      <sheetName val="HISI_Optik1"/>
      <sheetName val="K440_can_wake-up_logic1"/>
      <sheetName val="MOTO"/>
      <sheetName val="Exchange Rate"/>
      <sheetName val="CON"/>
      <sheetName val="58531"/>
      <sheetName val="COMPARISON SHEET (1)"/>
      <sheetName val="Reference"/>
      <sheetName val="Vol_Matrrix"/>
      <sheetName val="Variables"/>
      <sheetName val="CSM_with_CKD2"/>
      <sheetName val="MRP3_xls3"/>
      <sheetName val="Capital_Summary2"/>
      <sheetName val="K440_can_wake-up_logic2"/>
      <sheetName val="HISI_Optik2"/>
      <sheetName val="Exchange_Rate"/>
      <sheetName val="COMPARISON_SHEET_(1)"/>
      <sheetName val="MRP3_xls4"/>
      <sheetName val="CSM_with_CKD3"/>
      <sheetName val="Capital_Summary3"/>
      <sheetName val="HISI_Optik3"/>
      <sheetName val="K440_can_wake-up_logic3"/>
      <sheetName val="Exchange_Rate1"/>
      <sheetName val="COMPARISON_SHEET_(1)1"/>
      <sheetName val="9489000 - 332000 veh"/>
      <sheetName val="MRP3_xls5"/>
      <sheetName val="CSM_with_CKD4"/>
      <sheetName val="Capital_Summary4"/>
      <sheetName val="HISI_Optik4"/>
      <sheetName val="K440_can_wake-up_logic4"/>
      <sheetName val="Exchange_Rate2"/>
      <sheetName val="COMPARISON_SHEET_(1)2"/>
      <sheetName val="Program Info"/>
      <sheetName val="9489000_-_332000_veh"/>
      <sheetName val="Deferred Charge"/>
      <sheetName val="K-5"/>
      <sheetName val="Cost centre expenditure"/>
      <sheetName val="TO_-_SP"/>
      <sheetName val="TAX_COMP"/>
      <sheetName val="Purchase_Order"/>
      <sheetName val="Customize_Your_Purchase_Order"/>
      <sheetName val="boq"/>
      <sheetName val="description"/>
      <sheetName val="BAL42"/>
      <sheetName val="MFA"/>
      <sheetName val="FF_4"/>
      <sheetName val="BSI"/>
      <sheetName val="FORMC9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  <sheetName val="VariableII  period"/>
      <sheetName val="Saptco00"/>
      <sheetName val="Aug'98"/>
      <sheetName val="input data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>
        <row r="5">
          <cell r="A5" t="str">
            <v>2GS003</v>
          </cell>
        </row>
      </sheetData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  <sheetName val="Q3-46"/>
      <sheetName val="BG-RM SUM BY TYPE"/>
      <sheetName val="PJ Lis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  <sheetName val="FF_2__1_"/>
      <sheetName val="Standing_Data"/>
      <sheetName val="Asset_&amp;_Liability"/>
      <sheetName val="Net_asset_value"/>
      <sheetName val="Adj&amp;Rje(Z820)_"/>
      <sheetName val="dBase"/>
      <sheetName val="group"/>
      <sheetName val="BGT97STAFF"/>
      <sheetName val="อัตราค่าบรรทุก"/>
      <sheetName val="CBO0497"/>
      <sheetName val="Expense Summary"/>
      <sheetName val="ผ้าสำเร็จ"/>
      <sheetName val="SGT New Equipment Sta Al_inputs"/>
      <sheetName val="MOBDCF"/>
      <sheetName val="OLDPOTS"/>
      <sheetName val="Details  (Link)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Index"/>
      <sheetName val="sch10-rm2"/>
      <sheetName val="sch6-rm"/>
      <sheetName val="other-rm"/>
      <sheetName val="itc-inv"/>
      <sheetName val="FA-Add"/>
      <sheetName val="Age311299TESP"/>
      <sheetName val="Disk2Basic"/>
      <sheetName val="Leasehold Land"/>
      <sheetName val="WIRE"/>
      <sheetName val="detailed"/>
      <sheetName val="Input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Co info"/>
      <sheetName val="notes98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FS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details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FA addition"/>
      <sheetName val="Depn Summary"/>
      <sheetName val="银行存款余额验证表"/>
      <sheetName val="GW201 AR"/>
      <sheetName val="B2-3"/>
      <sheetName val="11_x0000__x0000__x0000__x0000__x0013_[N"/>
      <sheetName val="BPCOR DETAILS"/>
      <sheetName val="BPMKT DETAILS"/>
      <sheetName val="CIPA"/>
      <sheetName val=" IBPL0001"/>
      <sheetName val="Percentage"/>
      <sheetName val="ACT"/>
      <sheetName val="PES"/>
      <sheetName val="consol"/>
      <sheetName val="DSR"/>
      <sheetName val="TB1"/>
      <sheetName val="30Apr"/>
      <sheetName val="aged listing"/>
      <sheetName val="FDREPORT"/>
      <sheetName val="AC"/>
      <sheetName val="IS"/>
      <sheetName val="UB1"/>
      <sheetName val="PM Setting"/>
      <sheetName val="BS-3"/>
      <sheetName val="Desc Mstr"/>
      <sheetName val="LinkData"/>
      <sheetName val="JUNE EOH_MASTER _2_"/>
      <sheetName val="Mal Cem_A1 (RM)"/>
      <sheetName val="US GAAP  už nepoužívat!!!"/>
      <sheetName val="IBA&amp;HP"/>
      <sheetName val="O6(update on PEC8424)"/>
      <sheetName val="O4(update on CA)"/>
      <sheetName val="Significant Processes"/>
      <sheetName val="O-4.1"/>
      <sheetName val="A2-4"/>
      <sheetName val="General"/>
      <sheetName val="K-2"/>
      <sheetName val="PDPC0908"/>
      <sheetName val="Q-HP-11"/>
      <sheetName val="SCH D"/>
      <sheetName val="SCH 20"/>
      <sheetName val="CA working"/>
      <sheetName val="SAPTRAIAL"/>
      <sheetName val="U_4"/>
      <sheetName val="CA_Sheet4"/>
      <sheetName val="Kod_Negara_3"/>
      <sheetName val="Muka_13"/>
      <sheetName val="FF-2_(1)4"/>
      <sheetName val="1_LeadSchedule4"/>
      <sheetName val="Company_Info4"/>
      <sheetName val="5_Analysis4"/>
      <sheetName val="O1_-_Lead4"/>
      <sheetName val="6A_CA4"/>
      <sheetName val="Cost_centre_expenditure4"/>
      <sheetName val="M-1_Nov4"/>
      <sheetName val="Assumptions_13"/>
      <sheetName val="Assumptions_23"/>
      <sheetName val="Traffic_Tables3"/>
      <sheetName val="Breakdown_(1)4"/>
      <sheetName val="Comp_equip3"/>
      <sheetName val="addl_cost3"/>
      <sheetName val="Exchange_Rate3"/>
      <sheetName val="Interim_--&gt;_Top3"/>
      <sheetName val="Entity_Data3"/>
      <sheetName val="F-1_F-23"/>
      <sheetName val="P12_43"/>
      <sheetName val="K4__F&amp;F3"/>
      <sheetName val="JUNE_EOH-MASTER_(2)3"/>
      <sheetName val="stock1020v1_33"/>
      <sheetName val="4_Analysis3"/>
      <sheetName val="Obsol_20043"/>
      <sheetName val="SCH_B3"/>
      <sheetName val="ABR_P&amp;L3"/>
      <sheetName val="PLmth_3"/>
      <sheetName val="Loan_Amortization_Table3"/>
      <sheetName val="Curr_Prov___O73"/>
      <sheetName val="CBS_-_App13"/>
      <sheetName val="Palm_Oil_Prices3"/>
      <sheetName val="619030_oth_admin3"/>
      <sheetName val="Feb_043"/>
      <sheetName val="3_P&amp;L_3"/>
      <sheetName val="AUDIT_SCHEDULE3"/>
      <sheetName val="12月到货_3"/>
      <sheetName val="Assumption_sheet3"/>
      <sheetName val="M_MM3"/>
      <sheetName val="self_rating_20013"/>
      <sheetName val="Balance_Sheet3"/>
      <sheetName val="CA_Comp3"/>
      <sheetName val="Appx_B3"/>
      <sheetName val="61_HR3"/>
      <sheetName val="65_FINANCE3"/>
      <sheetName val="TAX_SCHEDULE2"/>
      <sheetName val="lead_3"/>
      <sheetName val="5E_CA_Comp3"/>
      <sheetName val="G2__Prepayments1"/>
      <sheetName val="Leasehold_improvement3"/>
      <sheetName val="FTT-_Profitability1"/>
      <sheetName val="Additional_Procedures1"/>
      <sheetName val="FTT-_Balance_Sheet1"/>
      <sheetName val="Sort_Of_SAP-GL1"/>
      <sheetName val="Electrical_1"/>
      <sheetName val="O2_TC1"/>
      <sheetName val="O4_CA1"/>
      <sheetName val="BIS_LIST-NTH_181"/>
      <sheetName val="U2_-_Sales1"/>
      <sheetName val="Total_CA_IA1"/>
      <sheetName val="U1_61"/>
      <sheetName val="15100_Prepayment1"/>
      <sheetName val="JAN_071"/>
      <sheetName val="JUL_061"/>
      <sheetName val="OCT_061"/>
      <sheetName val="Drop_List_References1"/>
      <sheetName val="TAX_SCHEDULE1"/>
      <sheetName val="G2__Prepayments"/>
      <sheetName val="FTT-_Profitability"/>
      <sheetName val="Additional_Procedures"/>
      <sheetName val="FTT-_Balance_Sheet"/>
      <sheetName val="Sort_Of_SAP-GL"/>
      <sheetName val="Electrical_"/>
      <sheetName val="O2_TC"/>
      <sheetName val="BIS_LIST-NTH_18"/>
      <sheetName val="U2_-_Sales"/>
      <sheetName val="Total_CA_IA"/>
      <sheetName val="U1_6"/>
      <sheetName val="Drop_List_References"/>
      <sheetName val="P4DDBFTESP"/>
      <sheetName val="IntDec00TespM&amp;B"/>
      <sheetName val="TAX COM"/>
      <sheetName val="K024-Sch14t&amp;&amp;"/>
      <sheetName val="G_Adv to OE"/>
      <sheetName val="ARP-G101"/>
      <sheetName val="ARP-U101"/>
      <sheetName val="ARP-U301"/>
      <sheetName val="E221"/>
      <sheetName val="MCA"/>
      <sheetName val="DaveScheduleTrend"/>
      <sheetName val="20.0"/>
      <sheetName val="03.0"/>
      <sheetName val="100.1"/>
      <sheetName val="in1"/>
      <sheetName val="Consolidated"/>
      <sheetName val="UKCSTG02"/>
      <sheetName val="Sheet1 (2)"/>
      <sheetName val="O1-1CA Sheet"/>
      <sheetName val="RT2-D"/>
      <sheetName val="NOTE2004"/>
      <sheetName val="M_CT_OUT"/>
      <sheetName val="TH_CPNVL"/>
      <sheetName val="11????_x0013_[N"/>
      <sheetName val="SHF (CE)"/>
      <sheetName val="SHF (FF)"/>
      <sheetName val="SHF (OE)"/>
      <sheetName val="WDF Ex Hermes"/>
      <sheetName val="GRAPH"/>
      <sheetName val="DateLookup"/>
      <sheetName val="sumdepn01"/>
      <sheetName val="GRP-PL98B"/>
      <sheetName val="G1 - Lead"/>
      <sheetName val="GIT as at 30 Nov03"/>
      <sheetName val="USD"/>
      <sheetName val="P &amp; L EP"/>
      <sheetName val="P&amp;L JB"/>
      <sheetName val="Defaulter"/>
      <sheetName val="BGT_Ref"/>
      <sheetName val="F1"/>
      <sheetName val="Acc"/>
      <sheetName val="Forecasts_VDF"/>
      <sheetName val="Reporting"/>
      <sheetName val="10. Charter Rate (All)"/>
      <sheetName val="_x0012_0"/>
      <sheetName val="2±"/>
      <sheetName val="O101-Prov for tax lead schedule"/>
      <sheetName val="Assumptions"/>
      <sheetName val="1999 LE"/>
      <sheetName val="16610"/>
      <sheetName val="1030002 A"/>
      <sheetName val="1030006 A"/>
      <sheetName val="PNL Statement"/>
      <sheetName val="工时统计"/>
      <sheetName val="Detail_Loan_Move__&amp;_Listing"/>
      <sheetName val="U2_2"/>
      <sheetName val="DECO_INCOME"/>
      <sheetName val="C_A_Sum_"/>
      <sheetName val="E101_Lead"/>
      <sheetName val="Sales_Price"/>
      <sheetName val="Drop_Down_Lists"/>
      <sheetName val="N2_Detailed_Listing_(Pre-final)"/>
      <sheetName val="Mach_&amp;_equip"/>
      <sheetName val="K101_"/>
      <sheetName val="DETAIL_PNL"/>
      <sheetName val="Precomm_Work"/>
      <sheetName val="U101_P&amp;L"/>
      <sheetName val="A4_4_(FY06)"/>
      <sheetName val="CR_AJE"/>
      <sheetName val="CFS_US-Canada_CAD"/>
      <sheetName val="CFS_AP-NZD_(Trade_Bills)"/>
      <sheetName val="may_06"/>
      <sheetName val="U2_Sales"/>
      <sheetName val="2_A_1_Fixed_Assets"/>
      <sheetName val="Balance_Sheet_Accoung"/>
      <sheetName val="U1_2"/>
      <sheetName val="U1_5"/>
      <sheetName val="U1_1"/>
      <sheetName val="U1_3"/>
      <sheetName val="Detail_Loan_Move__&amp;_Listing1"/>
      <sheetName val="U2_21"/>
      <sheetName val="DECO_INCOME1"/>
      <sheetName val="C_A_Sum_1"/>
      <sheetName val="E101_Lead1"/>
      <sheetName val="Sales_Price1"/>
      <sheetName val="Drop_Down_Lists1"/>
      <sheetName val="N2_Detailed_Listing_(Pre-final1"/>
      <sheetName val="Mach_&amp;_equip1"/>
      <sheetName val="K101_1"/>
      <sheetName val="03_Detailed1"/>
      <sheetName val="01_Bid_Price_summary1"/>
      <sheetName val="IS_by_Co_(Individual)1"/>
      <sheetName val="Customize_Your_Loan_Manager2"/>
      <sheetName val="24100_Accr_Liab2"/>
      <sheetName val="July_Posting1"/>
      <sheetName val="all_dept_master1"/>
      <sheetName val="F2-3-6_OH_absorbtion_rate_1"/>
      <sheetName val="_IB-PL-00-01_SUMMARY1"/>
      <sheetName val="DETAIL_PNL1"/>
      <sheetName val="Precomm_Work1"/>
      <sheetName val="SCH_4D(i)1"/>
      <sheetName val="SCH_7C1"/>
      <sheetName val="U101_P&amp;L1"/>
      <sheetName val="A4_4_(FY06)1"/>
      <sheetName val="CR_AJE1"/>
      <sheetName val="CFS_US-Canada_CAD1"/>
      <sheetName val="CFS_AP-NZD_(Trade_Bills)1"/>
      <sheetName val="Green_details1"/>
      <sheetName val="Gain_Loss_Calculation1"/>
      <sheetName val="may_061"/>
      <sheetName val="U2_Sales1"/>
      <sheetName val="2_A_1_Fixed_Assets1"/>
      <sheetName val="Balance_Sheet_Accoung1"/>
      <sheetName val="U1_21"/>
      <sheetName val="U1_51"/>
      <sheetName val="U1_11"/>
      <sheetName val="U1_31"/>
      <sheetName val="FTT-_Profitability2"/>
      <sheetName val="Additional_Procedures2"/>
      <sheetName val="FTT-_Balance_Sheet2"/>
      <sheetName val="Sort_Of_SAP-GL2"/>
      <sheetName val="Electrical_2"/>
      <sheetName val="O2_TC2"/>
      <sheetName val="O4_CA2"/>
      <sheetName val="BIS_LIST-NTH_182"/>
      <sheetName val="U2_-_Sales2"/>
      <sheetName val="G2__Prepayments2"/>
      <sheetName val="Total_CA_IA2"/>
      <sheetName val="U1_62"/>
      <sheetName val="JAN_072"/>
      <sheetName val="JUL_062"/>
      <sheetName val="OCT_062"/>
      <sheetName val="15100_Prepayment2"/>
      <sheetName val="Drop_List_References2"/>
      <sheetName val="Detail_Loan_Move__&amp;_Listing2"/>
      <sheetName val="U2_22"/>
      <sheetName val="DECO_INCOME2"/>
      <sheetName val="C_A_Sum_2"/>
      <sheetName val="E101_Lead2"/>
      <sheetName val="Sales_Price2"/>
      <sheetName val="Drop_Down_Lists2"/>
      <sheetName val="N2_Detailed_Listing_(Pre-final2"/>
      <sheetName val="Mach_&amp;_equip2"/>
      <sheetName val="K101_2"/>
      <sheetName val="03_Detailed2"/>
      <sheetName val="01_Bid_Price_summary2"/>
      <sheetName val="IS_by_Co_(Individual)2"/>
      <sheetName val="Customize_Your_Loan_Manager3"/>
      <sheetName val="24100_Accr_Liab3"/>
      <sheetName val="July_Posting2"/>
      <sheetName val="all_dept_master2"/>
      <sheetName val="F2-3-6_OH_absorbtion_rate_2"/>
      <sheetName val="_IB-PL-00-01_SUMMARY2"/>
      <sheetName val="DETAIL_PNL2"/>
      <sheetName val="Precomm_Work2"/>
      <sheetName val="SCH_4D(i)2"/>
      <sheetName val="SCH_7C2"/>
      <sheetName val="U101_P&amp;L2"/>
      <sheetName val="A4_4_(FY06)2"/>
      <sheetName val="CR_AJE2"/>
      <sheetName val="CFS_US-Canada_CAD2"/>
      <sheetName val="CFS_AP-NZD_(Trade_Bills)2"/>
      <sheetName val="Green_details2"/>
      <sheetName val="Gain_Loss_Calculation2"/>
      <sheetName val="may_062"/>
      <sheetName val="U2_Sales2"/>
      <sheetName val="2_A_1_Fixed_Assets2"/>
      <sheetName val="Balance_Sheet_Accoung2"/>
      <sheetName val="U1_22"/>
      <sheetName val="U1_52"/>
      <sheetName val="U1_12"/>
      <sheetName val="U1_32"/>
      <sheetName val="MTD_PL1"/>
      <sheetName val="1A_TaxComp_(pi)1"/>
      <sheetName val="Input_Table1"/>
      <sheetName val="Pack_St_Val_95_(Local)"/>
      <sheetName val="Co_info"/>
      <sheetName val="Pareto_Daily"/>
      <sheetName val="TaxComp"/>
      <sheetName val="US Bal_Sheet"/>
      <sheetName val="U_5"/>
      <sheetName val="CA_Sheet5"/>
      <sheetName val="5_Analysis5"/>
      <sheetName val="FF-2_(1)5"/>
      <sheetName val="O1_-_Lead5"/>
      <sheetName val="Cost_centre_expenditure5"/>
      <sheetName val="1_LeadSchedule5"/>
      <sheetName val="M-1_Nov5"/>
      <sheetName val="Company_Info5"/>
      <sheetName val="6A_CA5"/>
      <sheetName val="Comp_equip4"/>
      <sheetName val="addl_cost4"/>
      <sheetName val="Breakdown_(1)5"/>
      <sheetName val="Assumptions_14"/>
      <sheetName val="Assumptions_24"/>
      <sheetName val="Traffic_Tables4"/>
      <sheetName val="Interim_--&gt;_Top4"/>
      <sheetName val="Exchange_Rate4"/>
      <sheetName val="Entity_Data4"/>
      <sheetName val="F-1_F-24"/>
      <sheetName val="P12_44"/>
      <sheetName val="Kod_Negara_4"/>
      <sheetName val="Muka_14"/>
      <sheetName val="K4__F&amp;F4"/>
      <sheetName val="JUNE_EOH-MASTER_(2)4"/>
      <sheetName val="stock1020v1_34"/>
      <sheetName val="4_Analysis4"/>
      <sheetName val="Obsol_20044"/>
      <sheetName val="Curr_Prov___O74"/>
      <sheetName val="SCH_B4"/>
      <sheetName val="ABR_P&amp;L4"/>
      <sheetName val="PLmth_4"/>
      <sheetName val="Loan_Amortization_Table4"/>
      <sheetName val="CBS_-_App14"/>
      <sheetName val="3_P&amp;L_4"/>
      <sheetName val="Palm_Oil_Prices4"/>
      <sheetName val="619030_oth_admin4"/>
      <sheetName val="Feb_044"/>
      <sheetName val="12月到货_4"/>
      <sheetName val="Balance_Sheet4"/>
      <sheetName val="CA_Comp4"/>
      <sheetName val="Appx_B4"/>
      <sheetName val="61_HR4"/>
      <sheetName val="65_FINANCE4"/>
      <sheetName val="lead_4"/>
      <sheetName val="5E_CA_Comp4"/>
      <sheetName val="AUDIT_SCHEDULE4"/>
      <sheetName val="Assumption_sheet4"/>
      <sheetName val="M_MM4"/>
      <sheetName val="self_rating_20014"/>
      <sheetName val="Leasehold_improvement4"/>
      <sheetName val="TAX_SCHEDULE3"/>
      <sheetName val="Pareto_Daily1"/>
      <sheetName val="C400-Cash_Cut_off1"/>
      <sheetName val="Currency_deposit-MYR1"/>
      <sheetName val="Cum_91-931"/>
      <sheetName val="Dec_941"/>
      <sheetName val="depn-Sep_031"/>
      <sheetName val="Lookup_Data1"/>
      <sheetName val="Atth_CC1"/>
      <sheetName val="Input_Director_Info_&amp;_Part_Q1"/>
      <sheetName val="SCH_4_-_71"/>
      <sheetName val="PRICE_@_31_Jan_20001"/>
      <sheetName val="Travel_Overseas1"/>
      <sheetName val="Seagate__share_in_units1"/>
      <sheetName val="FF_2__1_1"/>
      <sheetName val="Leasehold_Land1"/>
      <sheetName val="NTFS_20031"/>
      <sheetName val="Nav_(r)1"/>
      <sheetName val="NOTE_21"/>
      <sheetName val="Format_(2)1"/>
      <sheetName val="Sch_221"/>
      <sheetName val="K1-1_Addn1"/>
      <sheetName val="adm&amp;selling_exp1"/>
      <sheetName val="MTD_PL2"/>
      <sheetName val="1A_TaxComp_(pi)2"/>
      <sheetName val="Input_Table2"/>
      <sheetName val="Pack_St_Val_95_(Local)1"/>
      <sheetName val="Co_info1"/>
      <sheetName val="Cash&amp;Bank_-_A1"/>
      <sheetName val="Permanent_info1"/>
      <sheetName val="1999_Actuals1"/>
      <sheetName val="Interim_____Top1"/>
      <sheetName val="LQ4_1"/>
      <sheetName val="ADD_NA1"/>
      <sheetName val="Chart_of_acct_1"/>
      <sheetName val="Profit_&amp;_Loss1"/>
      <sheetName val="Appendix_A1"/>
      <sheetName val="3a__PM_by_customerJan1"/>
      <sheetName val="LC___TR_Listing1"/>
      <sheetName val="FYI_-_固定资产明细表1"/>
      <sheetName val="Test_of_Beginning1"/>
      <sheetName val="KC_TEO1"/>
      <sheetName val="PROV_DD1"/>
      <sheetName val="Deferred_Sales_Aug041"/>
      <sheetName val="financial_statements1"/>
      <sheetName val="SGT_New_Equipment_Sta_Al_input1"/>
      <sheetName val="Details__(Link)1"/>
      <sheetName val="F101_-_inventory_1"/>
      <sheetName val="O101_-_Lead1"/>
      <sheetName val="Bil_BE1"/>
      <sheetName val="2_A2_L_Fixed_Assets1"/>
      <sheetName val="fiscal_depr(E)1"/>
      <sheetName val="Depn_Summary1"/>
      <sheetName val="GW201_AR1"/>
      <sheetName val="11[N"/>
      <sheetName val="FA_addition1"/>
      <sheetName val="Treasury_-_GSL_0%1"/>
      <sheetName val="PM_Setting1"/>
      <sheetName val="Desc_Mstr1"/>
      <sheetName val="JUNE_EOH_MASTER__2_1"/>
      <sheetName val="Mal_Cem_A1_(RM)1"/>
      <sheetName val="US_GAAP__už_nepoužívat!!!1"/>
      <sheetName val="O6(update_on_PEC8424)1"/>
      <sheetName val="O4(update_on_CA)1"/>
      <sheetName val="Significant_Processes1"/>
      <sheetName val="O-4_11"/>
      <sheetName val="SCH_D"/>
      <sheetName val="SCH_20"/>
      <sheetName val="CA_working"/>
      <sheetName val="20_0"/>
      <sheetName val="03_0"/>
      <sheetName val="100_1"/>
      <sheetName val="BPCOR_DETAILS"/>
      <sheetName val="BPMKT_DETAILS"/>
      <sheetName val="_IBPL0001"/>
      <sheetName val="Sheet1_(2)"/>
      <sheetName val="O1-1CA_Sheet"/>
      <sheetName val="aged_listing"/>
      <sheetName val="G_Adv_to_OE"/>
      <sheetName val="Consol_BS"/>
      <sheetName val="IC_BAL"/>
      <sheetName val="Expense_Summary"/>
      <sheetName val="TAX_COM"/>
      <sheetName val="WDF_Ex_Hermes"/>
      <sheetName val="SHF_(CE)"/>
      <sheetName val="SHF_(FF)"/>
      <sheetName val="SHF_(OE)"/>
      <sheetName val="C400-Cash_Cut_off"/>
      <sheetName val="Currency_deposit-MYR"/>
      <sheetName val="Cum_91-93"/>
      <sheetName val="Dec_94"/>
      <sheetName val="depn-Sep_03"/>
      <sheetName val="Lookup_Data"/>
      <sheetName val="Atth_CC"/>
      <sheetName val="Input_Director_Info_&amp;_Part_Q"/>
      <sheetName val="SCH_4_-_7"/>
      <sheetName val="PRICE_@_31_Jan_2000"/>
      <sheetName val="Travel_Overseas"/>
      <sheetName val="Seagate__share_in_units"/>
      <sheetName val="Leasehold_Land"/>
      <sheetName val="NTFS_2003"/>
      <sheetName val="Nav_(r)"/>
      <sheetName val="NOTE_2"/>
      <sheetName val="Format_(2)"/>
      <sheetName val="Sch_22"/>
      <sheetName val="K1-1_Addn"/>
      <sheetName val="adm&amp;selling_exp"/>
      <sheetName val="Permanent_info"/>
      <sheetName val="Cash&amp;Bank_-_A"/>
      <sheetName val="Bil_BE"/>
      <sheetName val="2_A2_L_Fixed_Assets"/>
      <sheetName val="1999_Actuals"/>
      <sheetName val="Interim_____Top"/>
      <sheetName val="LQ4_"/>
      <sheetName val="ADD_NA"/>
      <sheetName val="Chart_of_acct_"/>
      <sheetName val="Profit_&amp;_Loss"/>
      <sheetName val="Appendix_A"/>
      <sheetName val="3a__PM_by_customerJan"/>
      <sheetName val="LC___TR_Listing"/>
      <sheetName val="FYI_-_固定资产明细表"/>
      <sheetName val="Test_of_Beginning"/>
      <sheetName val="KC_TEO"/>
      <sheetName val="PROV_DD"/>
      <sheetName val="Deferred_Sales_Aug04"/>
      <sheetName val="financial_statements"/>
      <sheetName val="SGT_New_Equipment_Sta_Al_inputs"/>
      <sheetName val="Details__(Link)"/>
      <sheetName val="F101_-_inventory_"/>
      <sheetName val="O101_-_Lead"/>
      <sheetName val="fiscal_depr(E)"/>
      <sheetName val="Depn_Summary"/>
      <sheetName val="GW201_AR"/>
      <sheetName val="FA_addition"/>
      <sheetName val="Treasury_-_GSL_0%"/>
      <sheetName val="PM_Setting"/>
      <sheetName val="Desc_Mstr"/>
      <sheetName val="JUNE_EOH_MASTER__2_"/>
      <sheetName val="Mal_Cem_A1_(RM)"/>
      <sheetName val="US_GAAP__už_nepoužívat!!!"/>
      <sheetName val="O6(update_on_PEC8424)"/>
      <sheetName val="O4(update_on_CA)"/>
      <sheetName val="Significant_Processes"/>
      <sheetName val="O-4_1"/>
      <sheetName val="U_6"/>
      <sheetName val="FF-2_(1)6"/>
      <sheetName val="Cost_centre_expenditure6"/>
      <sheetName val="1_LeadSchedule6"/>
      <sheetName val="Company_Info6"/>
      <sheetName val="M-1_Nov6"/>
      <sheetName val="5_Analysis6"/>
      <sheetName val="CA_Sheet6"/>
      <sheetName val="6A_CA6"/>
      <sheetName val="O1_-_Lead6"/>
      <sheetName val="Breakdown_(1)6"/>
      <sheetName val="addl_cost5"/>
      <sheetName val="Comp_equip5"/>
      <sheetName val="Assumptions_15"/>
      <sheetName val="Assumptions_25"/>
      <sheetName val="Traffic_Tables5"/>
      <sheetName val="Exchange_Rate5"/>
      <sheetName val="Kod_Negara_5"/>
      <sheetName val="Muka_15"/>
      <sheetName val="K4__F&amp;F5"/>
      <sheetName val="Interim_--&gt;_Top5"/>
      <sheetName val="JUNE_EOH-MASTER_(2)5"/>
      <sheetName val="stock1020v1_35"/>
      <sheetName val="Entity_Data5"/>
      <sheetName val="F-1_F-25"/>
      <sheetName val="P12_45"/>
      <sheetName val="SCH_B5"/>
      <sheetName val="4_Analysis5"/>
      <sheetName val="Obsol_20045"/>
      <sheetName val="ABR_P&amp;L5"/>
      <sheetName val="PLmth_5"/>
      <sheetName val="Loan_Amortization_Table5"/>
      <sheetName val="Palm_Oil_Prices5"/>
      <sheetName val="619030_oth_admin5"/>
      <sheetName val="Feb_045"/>
      <sheetName val="3_P&amp;L_5"/>
      <sheetName val="CBS_-_App15"/>
      <sheetName val="Curr_Prov___O75"/>
      <sheetName val="AUDIT_SCHEDULE5"/>
      <sheetName val="Assumption_sheet5"/>
      <sheetName val="self_rating_20015"/>
      <sheetName val="M_MM5"/>
      <sheetName val="12月到货_5"/>
      <sheetName val="Balance_Sheet5"/>
      <sheetName val="CA_Comp5"/>
      <sheetName val="Appx_B5"/>
      <sheetName val="61_HR5"/>
      <sheetName val="65_FINANCE5"/>
      <sheetName val="lead_5"/>
      <sheetName val="5E_CA_Comp5"/>
      <sheetName val="Leasehold_improvement5"/>
      <sheetName val="U_7"/>
      <sheetName val="FF-2_(1)7"/>
      <sheetName val="Cost_centre_expenditure7"/>
      <sheetName val="1_LeadSchedule7"/>
      <sheetName val="Company_Info7"/>
      <sheetName val="M-1_Nov7"/>
      <sheetName val="5_Analysis7"/>
      <sheetName val="CA_Sheet7"/>
      <sheetName val="6A_CA7"/>
      <sheetName val="O1_-_Lead7"/>
      <sheetName val="Breakdown_(1)7"/>
      <sheetName val="addl_cost6"/>
      <sheetName val="Comp_equip6"/>
      <sheetName val="Assumptions_16"/>
      <sheetName val="Assumptions_26"/>
      <sheetName val="Traffic_Tables6"/>
      <sheetName val="Exchange_Rate6"/>
      <sheetName val="Kod_Negara_6"/>
      <sheetName val="Muka_16"/>
      <sheetName val="K4__F&amp;F6"/>
      <sheetName val="Interim_--&gt;_Top6"/>
      <sheetName val="JUNE_EOH-MASTER_(2)6"/>
      <sheetName val="stock1020v1_36"/>
      <sheetName val="Entity_Data6"/>
      <sheetName val="F-1_F-26"/>
      <sheetName val="P12_46"/>
      <sheetName val="SCH_B6"/>
      <sheetName val="4_Analysis6"/>
      <sheetName val="Obsol_20046"/>
      <sheetName val="ABR_P&amp;L6"/>
      <sheetName val="PLmth_6"/>
      <sheetName val="Loan_Amortization_Table6"/>
      <sheetName val="Palm_Oil_Prices6"/>
      <sheetName val="619030_oth_admin6"/>
      <sheetName val="Feb_046"/>
      <sheetName val="3_P&amp;L_6"/>
      <sheetName val="CBS_-_App16"/>
      <sheetName val="Curr_Prov___O76"/>
      <sheetName val="AUDIT_SCHEDULE6"/>
      <sheetName val="Assumption_sheet6"/>
      <sheetName val="flash"/>
      <sheetName val="instruction"/>
      <sheetName val="Profit Comp"/>
      <sheetName val="self_rating_20016"/>
      <sheetName val="M_MM6"/>
      <sheetName val="12月到货_6"/>
      <sheetName val="Balance_Sheet6"/>
      <sheetName val="CA_Comp6"/>
      <sheetName val="Appx_B6"/>
      <sheetName val="61_HR6"/>
      <sheetName val="65_FINANCE6"/>
      <sheetName val="lead_6"/>
      <sheetName val="5E_CA_Comp6"/>
      <sheetName val="Leasehold_improvement6"/>
      <sheetName val="U_8"/>
      <sheetName val="FF-2_(1)8"/>
      <sheetName val="Cost_centre_expenditure8"/>
      <sheetName val="1_LeadSchedule8"/>
      <sheetName val="Company_Info8"/>
      <sheetName val="M-1_Nov8"/>
      <sheetName val="5_Analysis8"/>
      <sheetName val="CA_Sheet8"/>
      <sheetName val="6A_CA8"/>
      <sheetName val="O1_-_Lead8"/>
      <sheetName val="Breakdown_(1)8"/>
      <sheetName val="addl_cost7"/>
      <sheetName val="Comp_equip7"/>
      <sheetName val="Assumptions_17"/>
      <sheetName val="Assumptions_27"/>
      <sheetName val="Traffic_Tables7"/>
      <sheetName val="Exchange_Rate7"/>
      <sheetName val="Kod_Negara_7"/>
      <sheetName val="Muka_17"/>
      <sheetName val="K4__F&amp;F7"/>
      <sheetName val="Interim_--&gt;_Top7"/>
      <sheetName val="JUNE_EOH-MASTER_(2)7"/>
      <sheetName val="stock1020v1_37"/>
      <sheetName val="Entity_Data7"/>
      <sheetName val="F-1_F-27"/>
      <sheetName val="P12_47"/>
      <sheetName val="SCH_B7"/>
      <sheetName val="4_Analysis7"/>
      <sheetName val="Obsol_20047"/>
      <sheetName val="ABR_P&amp;L7"/>
      <sheetName val="PLmth_7"/>
      <sheetName val="Loan_Amortization_Table7"/>
      <sheetName val="Palm_Oil_Prices7"/>
      <sheetName val="619030_oth_admin7"/>
      <sheetName val="Feb_047"/>
      <sheetName val="3_P&amp;L_7"/>
      <sheetName val="CBS_-_App17"/>
      <sheetName val="Curr_Prov___O77"/>
      <sheetName val="AUDIT_SCHEDULE7"/>
      <sheetName val="Assumption_sheet7"/>
      <sheetName val="self_rating_20017"/>
      <sheetName val="M_MM7"/>
      <sheetName val="12月到货_7"/>
      <sheetName val="Balance_Sheet7"/>
      <sheetName val="CA_Comp7"/>
      <sheetName val="Appx_B7"/>
      <sheetName val="61_HR7"/>
      <sheetName val="65_FINANCE7"/>
      <sheetName val="lead_7"/>
      <sheetName val="5E_CA_Comp7"/>
      <sheetName val="Leasehold_improvement7"/>
      <sheetName val="FTT-_Profitability3"/>
      <sheetName val="Additional_Procedures3"/>
      <sheetName val="FTT-_Balance_Sheet3"/>
      <sheetName val="Sort_Of_SAP-GL3"/>
      <sheetName val="Electrical_3"/>
      <sheetName val="O2_TC3"/>
      <sheetName val="O4_CA3"/>
      <sheetName val="BIS_LIST-NTH_183"/>
      <sheetName val="U2_-_Sales3"/>
      <sheetName val="G2__Prepayments3"/>
      <sheetName val="Total_CA_IA3"/>
      <sheetName val="15100_Prepayment3"/>
      <sheetName val="JAN_073"/>
      <sheetName val="JUL_063"/>
      <sheetName val="OCT_063"/>
      <sheetName val="(O3) CA Sheet"/>
      <sheetName val="TPpl"/>
      <sheetName val="SPpl"/>
      <sheetName val="E3.1"/>
      <sheetName val="E1.1"/>
      <sheetName val="E2.1"/>
      <sheetName val="E-1"/>
      <sheetName val="list-direc"/>
      <sheetName val="Reference2"/>
      <sheetName val="FPD"/>
      <sheetName val="511310"/>
      <sheetName val="China FC Summary"/>
      <sheetName val="Lehman"/>
      <sheetName val="Seymour"/>
      <sheetName val="GSM-1C(ii)"/>
      <sheetName val="ManHours"/>
      <sheetName val="4_Analysis_x001d_"/>
      <sheetName val="4_Analysis°"/>
      <sheetName val="EmphasisList"/>
      <sheetName val="Upload"/>
      <sheetName val="SBUList"/>
      <sheetName val="KR-ImpCtry"/>
      <sheetName val="Bang chiet tinh TBA"/>
      <sheetName val="Budget"/>
      <sheetName val="I2 Dep"/>
      <sheetName val="WarrantA"/>
      <sheetName val="Code Lookups"/>
      <sheetName val="Zero Curve"/>
      <sheetName val="Loan Calcs"/>
      <sheetName val="Holidays"/>
      <sheetName val="TTDZ22"/>
      <sheetName val="Register"/>
      <sheetName val="Inc&amp;Exp"/>
      <sheetName val="ASSLIST2.XLS"/>
      <sheetName val="U1.7"/>
      <sheetName val="Ratio"/>
      <sheetName val="Parameters"/>
      <sheetName val="Freezers"/>
      <sheetName val="DATABASE"/>
      <sheetName val="O-5"/>
      <sheetName val="CA-PRE(P)"/>
      <sheetName val="I101"/>
      <sheetName val="Drop down list"/>
      <sheetName val="E201"/>
      <sheetName val="INPUT-FRS"/>
      <sheetName val="E304"/>
      <sheetName val="U201"/>
      <sheetName val="MP"/>
      <sheetName val="G1_-_Lead"/>
      <sheetName val="GIT_as_at_30_Nov03"/>
      <sheetName val="OE"/>
      <sheetName val="Sales - Machinery &amp; Equipment"/>
      <sheetName val="BOX SUM"/>
      <sheetName val="FIN GOOD"/>
      <sheetName val="ProductCode"/>
      <sheetName val="K4-13"/>
      <sheetName val="Ex_Rate"/>
      <sheetName val="Net Trans Sum"/>
      <sheetName val="SAD"/>
      <sheetName val="RMB"/>
      <sheetName val="目录"/>
      <sheetName val="India Mapping"/>
      <sheetName val="11_N"/>
      <sheetName val="meeting"/>
      <sheetName val="U_9"/>
      <sheetName val="U_10"/>
      <sheetName val="U_11"/>
      <sheetName val="U_12"/>
      <sheetName val="M-2"/>
      <sheetName val="A5"/>
      <sheetName val="BP-BREAK"/>
      <sheetName val="Renovation"/>
      <sheetName val="4_Analysis-"/>
      <sheetName val="Sum"/>
      <sheetName val="Ongoing"/>
      <sheetName val="AR JAN'02"/>
      <sheetName val="供应商资料"/>
      <sheetName val="LDE revised"/>
      <sheetName val="KP-2-1-1(old)"/>
      <sheetName val="PF revised"/>
      <sheetName val="SCH 4B"/>
      <sheetName val="DropDown"/>
      <sheetName val="Open"/>
      <sheetName val="Function"/>
      <sheetName val="Noisuy-LLL"/>
      <sheetName val="LET"/>
      <sheetName val="11_x005f_x0000__x005f_x0000__x005f_x0000__x005f_x0000__"/>
      <sheetName val="DATA QC"/>
      <sheetName val="DATA QC YTD"/>
      <sheetName val="DATA TRANS"/>
      <sheetName val="DATA TRANS YTD"/>
      <sheetName val="调整后帐龄及明细表"/>
      <sheetName val="Jan 01"/>
      <sheetName val="8401.10"/>
      <sheetName val="2. Trial Balance"/>
      <sheetName val="BB2020"/>
      <sheetName val="BB-2020 (1)"/>
      <sheetName val="EPC2020"/>
      <sheetName val="INCOME - BB"/>
      <sheetName val="INCOME - BB (1)"/>
      <sheetName val="INCOME - EPC"/>
      <sheetName val="ADMIN COST"/>
      <sheetName val="FX"/>
      <sheetName val="Sch 4"/>
      <sheetName val="U1 P&amp;L"/>
      <sheetName val="x1"/>
      <sheetName val="Ì¯Ïú±í"/>
      <sheetName val="ÙYÁÏ"/>
      <sheetName val="GCF"/>
      <sheetName val="Tax Schedules"/>
      <sheetName val="disposal of PPE"/>
      <sheetName val="SCHE-F"/>
      <sheetName val="LETTER"/>
      <sheetName val="10__Charter_Rate_(All)"/>
      <sheetName val="11????[N"/>
      <sheetName val="O101-Prov_for_tax_lead_schedule"/>
      <sheetName val="1999_LE"/>
      <sheetName val="1030002_A"/>
      <sheetName val="1030006_A"/>
      <sheetName val="0"/>
      <sheetName val="Profit_Comp"/>
      <sheetName val="TAX_SCHEDULE4"/>
      <sheetName val="U1_63"/>
      <sheetName val="Drop_List_References3"/>
      <sheetName val="BPCOR_DETAILS1"/>
      <sheetName val="BPMKT_DETAILS1"/>
      <sheetName val="_IBPL00011"/>
      <sheetName val="aged_listing1"/>
      <sheetName val="Consol_BS1"/>
      <sheetName val="IC_BAL1"/>
      <sheetName val="SHF_(CE)1"/>
      <sheetName val="SHF_(FF)1"/>
      <sheetName val="SHF_(OE)1"/>
      <sheetName val="G_Adv_to_OE1"/>
      <sheetName val="SCH_D1"/>
      <sheetName val="SCH_201"/>
      <sheetName val="CA_working1"/>
      <sheetName val="20_01"/>
      <sheetName val="03_01"/>
      <sheetName val="100_11"/>
      <sheetName val="Sheet1_(2)1"/>
      <sheetName val="O1-1CA_Sheet1"/>
      <sheetName val="Expense_Summary1"/>
      <sheetName val="TAX_COM1"/>
      <sheetName val="10__Charter_Rate_(All)1"/>
      <sheetName val="WDF_Ex_Hermes1"/>
      <sheetName val="G1_-_Lead1"/>
      <sheetName val="GIT_as_at_30_Nov031"/>
      <sheetName val="O101-Prov_for_tax_lead_schedul1"/>
      <sheetName val="1999_LE1"/>
      <sheetName val="1030002_A1"/>
      <sheetName val="1030006_A1"/>
      <sheetName val="Profit_Comp1"/>
      <sheetName val="BB.02"/>
      <sheetName val="T3-MNB"/>
      <sheetName val="F1.2"/>
      <sheetName val="G1"/>
      <sheetName val="参照(1)"/>
      <sheetName val="table"/>
      <sheetName val="K11"/>
      <sheetName val="YTD"/>
      <sheetName val="YTD final"/>
      <sheetName val="Month final"/>
      <sheetName val="Anx1"/>
      <sheetName val="Main orig"/>
      <sheetName val="03ELITEBA"/>
      <sheetName val="03ELITENO"/>
      <sheetName val="Leasehold_Land2"/>
      <sheetName val="NTFS_20032"/>
      <sheetName val="Nav_(r)2"/>
      <sheetName val="24100_Accr_Liab4"/>
      <sheetName val="Customize_Your_Loan_Manager4"/>
      <sheetName val="IS_by_Co_(Individual)3"/>
      <sheetName val="Green_details3"/>
      <sheetName val="Mach_&amp;_equip3"/>
      <sheetName val="K101_3"/>
      <sheetName val="03_Detailed3"/>
      <sheetName val="01_Bid_Price_summary3"/>
      <sheetName val="July_Posting3"/>
      <sheetName val="all_dept_master3"/>
      <sheetName val="Gain_Loss_Calculation3"/>
      <sheetName val="_IB-PL-00-01_SUMMARY3"/>
      <sheetName val="Precomm_Work3"/>
      <sheetName val="Leasehold_Land3"/>
      <sheetName val="NTFS_20033"/>
      <sheetName val="Nav_(r)3"/>
      <sheetName val="O2"/>
      <sheetName val="ws9"/>
      <sheetName val="U52"/>
      <sheetName val="wsData"/>
      <sheetName val="O2_Tax comp"/>
      <sheetName val="10401"/>
      <sheetName val="C400-Cash_Cut_off2"/>
      <sheetName val="Currency_deposit-MYR2"/>
      <sheetName val="Format_(2)2"/>
      <sheetName val="Cum_91-932"/>
      <sheetName val="Dec_942"/>
      <sheetName val="depn-Sep_032"/>
      <sheetName val="Lookup_Data2"/>
      <sheetName val="Atth_CC2"/>
      <sheetName val="Input_Director_Info_&amp;_Part_Q2"/>
      <sheetName val="SCH_4_-_72"/>
      <sheetName val="K001-11 Leasehold Land"/>
      <sheetName val="materiallist"/>
      <sheetName val="Q(HP)"/>
      <sheetName val="DD"/>
      <sheetName val="BSI"/>
      <sheetName val="acs"/>
      <sheetName val="Yield"/>
      <sheetName val="SCHEDULE"/>
      <sheetName val="Q-HP-39"/>
      <sheetName val="Q-HP-14"/>
      <sheetName val="Q-HP-31"/>
      <sheetName val="TLoan"/>
      <sheetName val="MPL"/>
      <sheetName val="PM, TE &amp; SAD"/>
      <sheetName val="FF-2_(1)9"/>
      <sheetName val="CA_Sheet9"/>
      <sheetName val="5_Analysis9"/>
      <sheetName val="O1_-_Lead9"/>
      <sheetName val="Cost_centre_expenditure9"/>
      <sheetName val="1_LeadSchedule9"/>
      <sheetName val="M-1_Nov9"/>
      <sheetName val="Company_Info9"/>
      <sheetName val="6A_CA9"/>
      <sheetName val="Comp_equip8"/>
      <sheetName val="addl_cost8"/>
      <sheetName val="Breakdown_(1)9"/>
      <sheetName val="Assumptions_18"/>
      <sheetName val="Assumptions_28"/>
      <sheetName val="Traffic_Tables8"/>
      <sheetName val="Interim_--&gt;_Top8"/>
      <sheetName val="Exchange_Rate8"/>
      <sheetName val="Entity_Data8"/>
      <sheetName val="F-1_F-28"/>
      <sheetName val="P12_48"/>
      <sheetName val="Kod_Negara_8"/>
      <sheetName val="Muka_18"/>
      <sheetName val="K4__F&amp;F8"/>
      <sheetName val="JUNE_EOH-MASTER_(2)8"/>
      <sheetName val="stock1020v1_38"/>
      <sheetName val="4_Analysis8"/>
      <sheetName val="Obsol_20048"/>
      <sheetName val="SCH_B8"/>
      <sheetName val="ABR_P&amp;L8"/>
      <sheetName val="PLmth_8"/>
      <sheetName val="Loan_Amortization_Table8"/>
      <sheetName val="Curr_Prov___O78"/>
      <sheetName val="CBS_-_App18"/>
      <sheetName val="12月到货_8"/>
      <sheetName val="3_P&amp;L_8"/>
      <sheetName val="Palm_Oil_Prices8"/>
      <sheetName val="619030_oth_admin8"/>
      <sheetName val="Feb_048"/>
      <sheetName val="Balance_Sheet8"/>
      <sheetName val="CA_Comp8"/>
      <sheetName val="Appx_B8"/>
      <sheetName val="61_HR8"/>
      <sheetName val="65_FINANCE8"/>
      <sheetName val="lead_8"/>
      <sheetName val="5E_CA_Comp8"/>
      <sheetName val="AUDIT_SCHEDULE8"/>
      <sheetName val="FTT-_Profitability4"/>
      <sheetName val="Additional_Procedures4"/>
      <sheetName val="FTT-_Balance_Sheet4"/>
      <sheetName val="Sort_Of_SAP-GL4"/>
      <sheetName val="Electrical_4"/>
      <sheetName val="O2_TC4"/>
      <sheetName val="O4_CA4"/>
      <sheetName val="Assumption_sheet8"/>
      <sheetName val="M_MM8"/>
      <sheetName val="self_rating_20018"/>
      <sheetName val="BIS_LIST-NTH_184"/>
      <sheetName val="U2_-_Sales4"/>
      <sheetName val="Total_CA_IA4"/>
      <sheetName val="G2__Prepayments4"/>
      <sheetName val="Leasehold_improvement8"/>
      <sheetName val="TAX_SCHEDULE5"/>
      <sheetName val="U1_64"/>
      <sheetName val="JAN_074"/>
      <sheetName val="JUL_064"/>
      <sheetName val="OCT_064"/>
      <sheetName val="15100_Prepayment4"/>
      <sheetName val="Drop_List_References4"/>
      <sheetName val="E101_Lead3"/>
      <sheetName val="Sales_Price3"/>
      <sheetName val="Drop_Down_Lists3"/>
      <sheetName val="Detail_Loan_Move__&amp;_Listing3"/>
      <sheetName val="N2_Detailed_Listing_(Pre-final3"/>
      <sheetName val="03_Detailed4"/>
      <sheetName val="01_Bid_Price_summary4"/>
      <sheetName val="IS_by_Co_(Individual)4"/>
      <sheetName val="Customize_Your_Loan_Manager5"/>
      <sheetName val="24100_Accr_Liab5"/>
      <sheetName val="July_Posting4"/>
      <sheetName val="all_dept_master4"/>
      <sheetName val="C_A_Sum_3"/>
      <sheetName val="F2-3-6_OH_absorbtion_rate_4"/>
      <sheetName val="_IB-PL-00-01_SUMMARY4"/>
      <sheetName val="DETAIL_PNL3"/>
      <sheetName val="SCH_4D(i)4"/>
      <sheetName val="SCH_7C4"/>
      <sheetName val="U101_P&amp;L3"/>
      <sheetName val="A4_4_(FY06)3"/>
      <sheetName val="CR_AJE3"/>
      <sheetName val="CFS_US-Canada_CAD3"/>
      <sheetName val="CFS_AP-NZD_(Trade_Bills)3"/>
      <sheetName val="Green_details4"/>
      <sheetName val="Gain_Loss_Calculation4"/>
      <sheetName val="2_A_1_Fixed_Assets3"/>
      <sheetName val="U2_23"/>
      <sheetName val="DECO_INCOME3"/>
      <sheetName val="Pareto_Daily3"/>
      <sheetName val="U2_Sales3"/>
      <sheetName val="may_063"/>
      <sheetName val="Balance_Sheet_Accoung3"/>
      <sheetName val="U1_23"/>
      <sheetName val="U1_53"/>
      <sheetName val="U1_13"/>
      <sheetName val="U1_33"/>
      <sheetName val="C400-Cash_Cut_off3"/>
      <sheetName val="Currency_deposit-MYR3"/>
      <sheetName val="Cum_91-933"/>
      <sheetName val="Dec_943"/>
      <sheetName val="depn-Sep_033"/>
      <sheetName val="Lookup_Data3"/>
      <sheetName val="Atth_CC3"/>
      <sheetName val="Input_Director_Info_&amp;_Part_Q3"/>
      <sheetName val="SCH_4_-_73"/>
      <sheetName val="PRICE_@_31_Jan_20003"/>
      <sheetName val="Travel_Overseas3"/>
      <sheetName val="Seagate__share_in_units3"/>
      <sheetName val="FF_2__1_3"/>
      <sheetName val="NOTE_23"/>
      <sheetName val="Format_(2)3"/>
      <sheetName val="Sch_223"/>
      <sheetName val="K1-1_Addn3"/>
      <sheetName val="adm&amp;selling_exp3"/>
      <sheetName val="MTD_PL4"/>
      <sheetName val="1A_TaxComp_(pi)4"/>
      <sheetName val="Input_Table4"/>
      <sheetName val="Pack_St_Val_95_(Local)3"/>
      <sheetName val="Co_info3"/>
      <sheetName val="Permanent_info3"/>
      <sheetName val="Cash&amp;Bank_-_A3"/>
      <sheetName val="2_A2_L_Fixed_Assets3"/>
      <sheetName val="Bil_BE3"/>
      <sheetName val="1999_Actuals3"/>
      <sheetName val="Interim_____Top3"/>
      <sheetName val="LQ4_3"/>
      <sheetName val="ADD_NA3"/>
      <sheetName val="Chart_of_acct_3"/>
      <sheetName val="Profit_&amp;_Loss3"/>
      <sheetName val="Appendix_A3"/>
      <sheetName val="3a__PM_by_customerJan3"/>
      <sheetName val="LC___TR_Listing3"/>
      <sheetName val="FYI_-_固定资产明细表3"/>
      <sheetName val="Test_of_Beginning3"/>
      <sheetName val="KC_TEO3"/>
      <sheetName val="PROV_DD3"/>
      <sheetName val="Deferred_Sales_Aug043"/>
      <sheetName val="financial_statements3"/>
      <sheetName val="SGT_New_Equipment_Sta_Al_input3"/>
      <sheetName val="Details__(Link)3"/>
      <sheetName val="F101_-_inventory_3"/>
      <sheetName val="O101_-_Lead3"/>
      <sheetName val="fiscal_depr(E)3"/>
      <sheetName val="Depn_Summary3"/>
      <sheetName val="GW201_AR3"/>
      <sheetName val="FA_addition3"/>
      <sheetName val="Treasury_-_GSL_0%3"/>
      <sheetName val="PM_Setting3"/>
      <sheetName val="Desc_Mstr3"/>
      <sheetName val="JUNE_EOH_MASTER__2_3"/>
      <sheetName val="Mal_Cem_A1_(RM)3"/>
      <sheetName val="US_GAAP__už_nepoužívat!!!3"/>
      <sheetName val="O6(update_on_PEC8424)3"/>
      <sheetName val="O4(update_on_CA)3"/>
      <sheetName val="Significant_Processes3"/>
      <sheetName val="O-4_13"/>
      <sheetName val="SCH_D2"/>
      <sheetName val="SCH_202"/>
      <sheetName val="CA_working2"/>
      <sheetName val="20_02"/>
      <sheetName val="03_02"/>
      <sheetName val="100_12"/>
      <sheetName val="BPCOR_DETAILS2"/>
      <sheetName val="BPMKT_DETAILS2"/>
      <sheetName val="_IBPL00012"/>
      <sheetName val="Sheet1_(2)2"/>
      <sheetName val="O1-1CA_Sheet2"/>
      <sheetName val="aged_listing2"/>
      <sheetName val="G_Adv_to_OE2"/>
      <sheetName val="Consol_BS2"/>
      <sheetName val="IC_BAL2"/>
      <sheetName val="Expense_Summary2"/>
      <sheetName val="TAX_COM2"/>
      <sheetName val="WDF_Ex_Hermes2"/>
      <sheetName val="SHF_(CE)2"/>
      <sheetName val="SHF_(FF)2"/>
      <sheetName val="SHF_(OE)2"/>
      <sheetName val="US_Bal_Sheet1"/>
      <sheetName val="PNL_Statement"/>
      <sheetName val="P_&amp;_L_EP"/>
      <sheetName val="P&amp;L_JB"/>
      <sheetName val="(O3)_CA_Sheet"/>
      <sheetName val="E3_1"/>
      <sheetName val="E1_1"/>
      <sheetName val="E2_1"/>
      <sheetName val="China_FC_Summary"/>
      <sheetName val="F2-3-6_OH_absorbtion_rate_3"/>
      <sheetName val="SCH_4D(i)3"/>
      <sheetName val="SCH_7C3"/>
      <sheetName val="Pareto_Daily2"/>
      <sheetName val="PRICE_@_31_Jan_20002"/>
      <sheetName val="Travel_Overseas2"/>
      <sheetName val="Seagate__share_in_units2"/>
      <sheetName val="FF_2__1_2"/>
      <sheetName val="NOTE_22"/>
      <sheetName val="Sch_222"/>
      <sheetName val="K1-1_Addn2"/>
      <sheetName val="adm&amp;selling_exp2"/>
      <sheetName val="MTD_PL3"/>
      <sheetName val="1A_TaxComp_(pi)3"/>
      <sheetName val="Input_Table3"/>
      <sheetName val="Pack_St_Val_95_(Local)2"/>
      <sheetName val="Co_info2"/>
      <sheetName val="Permanent_info2"/>
      <sheetName val="Cash&amp;Bank_-_A2"/>
      <sheetName val="1999_Actuals2"/>
      <sheetName val="Interim_____Top2"/>
      <sheetName val="LQ4_2"/>
      <sheetName val="ADD_NA2"/>
      <sheetName val="Chart_of_acct_2"/>
      <sheetName val="Profit_&amp;_Loss2"/>
      <sheetName val="Appendix_A2"/>
      <sheetName val="3a__PM_by_customerJan2"/>
      <sheetName val="LC___TR_Listing2"/>
      <sheetName val="Bil_BE2"/>
      <sheetName val="2_A2_L_Fixed_Assets2"/>
      <sheetName val="FYI_-_固定资产明细表2"/>
      <sheetName val="Test_of_Beginning2"/>
      <sheetName val="KC_TEO2"/>
      <sheetName val="PROV_DD2"/>
      <sheetName val="Deferred_Sales_Aug042"/>
      <sheetName val="financial_statements2"/>
      <sheetName val="SGT_New_Equipment_Sta_Al_input2"/>
      <sheetName val="Details__(Link)2"/>
      <sheetName val="F101_-_inventory_2"/>
      <sheetName val="O101_-_Lead2"/>
      <sheetName val="fiscal_depr(E)2"/>
      <sheetName val="Depn_Summary2"/>
      <sheetName val="GW201_AR2"/>
      <sheetName val="FA_addition2"/>
      <sheetName val="Treasury_-_GSL_0%2"/>
      <sheetName val="PM_Setting2"/>
      <sheetName val="Desc_Mstr2"/>
      <sheetName val="JUNE_EOH_MASTER__2_2"/>
      <sheetName val="Mal_Cem_A1_(RM)2"/>
      <sheetName val="US_GAAP__už_nepoužívat!!!2"/>
      <sheetName val="O6(update_on_PEC8424)2"/>
      <sheetName val="O4(update_on_CA)2"/>
      <sheetName val="Significant_Processes2"/>
      <sheetName val="O-4_12"/>
      <sheetName val="US_Bal_Sheet"/>
      <sheetName val="Ratios"/>
      <sheetName val="Age311299TAS"/>
      <sheetName val="bldg-cost"/>
      <sheetName val="11_____x0013__N"/>
      <sheetName val="PL-F&amp;B"/>
      <sheetName val="Option"/>
      <sheetName val="XUSISheet"/>
      <sheetName val="0100"/>
      <sheetName val="vo"/>
      <sheetName val="DG "/>
      <sheetName val="BBKK-a.Chinh"/>
      <sheetName val="Ngay24-T04"/>
      <sheetName val="BBKK-a.Huong"/>
      <sheetName val="CHECK_RLSED1"/>
      <sheetName val="F-4l5"/>
      <sheetName val="11_x0000__x0000__x0000__x0000__"/>
      <sheetName val="_2__xls__2__xls_COV"/>
      <sheetName val="??表"/>
      <sheetName val="Ref"/>
      <sheetName val="Total"/>
      <sheetName val="TASintDec00"/>
      <sheetName val="[Nit344_AWPs.xl塅䕃⹌塅"/>
      <sheetName val="82A009X"/>
      <sheetName val="88E130X"/>
      <sheetName val="D01FAS"/>
      <sheetName val="W1"/>
      <sheetName val="Bldg"/>
      <sheetName val="profit"/>
      <sheetName val="SCH_4B"/>
      <sheetName val="ADJ_-_RATE"/>
      <sheetName val="Bang_chiet_tinh_TBA"/>
      <sheetName val="I2_Dep"/>
      <sheetName val="Sales_-_Machinery_&amp;_Equipment"/>
      <sheetName val="BOX_SUM"/>
      <sheetName val="FIN_GOOD"/>
      <sheetName val="Net_Trans_Sum"/>
      <sheetName val="Code_Lookups"/>
      <sheetName val="Zero_Curve"/>
      <sheetName val="Loan_Calcs"/>
      <sheetName val="AR_JAN'02"/>
      <sheetName val="Sch_4"/>
      <sheetName val="dropdowns"/>
      <sheetName val="ORloansPROVsep99"/>
      <sheetName val="KSIexps"/>
      <sheetName val="I600(F)"/>
      <sheetName val="Detail"/>
      <sheetName val="SGUN"/>
      <sheetName val="SLUN"/>
      <sheetName val="CY sales report"/>
      <sheetName val="2Yr"/>
      <sheetName val="gltrlr1.RPT"/>
      <sheetName val="(8310)"/>
      <sheetName val="8-Liabilities"/>
      <sheetName val="Income Statement"/>
      <sheetName val="FTT-_Profitability5"/>
      <sheetName val="Additional_Procedures5"/>
      <sheetName val="FTT-_Balance_Sheet5"/>
      <sheetName val="Sort_Of_SAP-GL5"/>
      <sheetName val="Electrical_5"/>
      <sheetName val="O2_TC5"/>
      <sheetName val="O4_CA5"/>
      <sheetName val="BIS_LIST-NTH_185"/>
      <sheetName val="U2_-_Sales5"/>
      <sheetName val="G2__Prepayments5"/>
      <sheetName val="Total_CA_IA5"/>
      <sheetName val="TAX_SCHEDULE6"/>
      <sheetName val="U1_65"/>
      <sheetName val="JAN_075"/>
      <sheetName val="JUL_065"/>
      <sheetName val="OCT_065"/>
      <sheetName val="15100_Prepayment5"/>
      <sheetName val="Drop_List_References5"/>
      <sheetName val="E101_Lead4"/>
      <sheetName val="Sales_Price4"/>
      <sheetName val="Drop_Down_Lists4"/>
      <sheetName val="Detail_Loan_Move__&amp;_Listing4"/>
      <sheetName val="N2_Detailed_Listing_(Pre-final4"/>
      <sheetName val="Mach_&amp;_equip4"/>
      <sheetName val="K101_4"/>
      <sheetName val="03_Detailed5"/>
      <sheetName val="01_Bid_Price_summary5"/>
      <sheetName val="IS_by_Co_(Individual)5"/>
      <sheetName val="Customize_Your_Loan_Manager6"/>
      <sheetName val="24100_Accr_Liab6"/>
      <sheetName val="July_Posting5"/>
      <sheetName val="all_dept_master5"/>
      <sheetName val="F2-3-6_OH_absorbtion_rate_5"/>
      <sheetName val="_IB-PL-00-01_SUMMARY5"/>
      <sheetName val="DETAIL_PNL4"/>
      <sheetName val="Precomm_Work4"/>
      <sheetName val="SCH_4D(i)5"/>
      <sheetName val="SCH_7C5"/>
      <sheetName val="U101_P&amp;L4"/>
      <sheetName val="A4_4_(FY06)4"/>
      <sheetName val="CR_AJE4"/>
      <sheetName val="CFS_US-Canada_CAD4"/>
      <sheetName val="CFS_AP-NZD_(Trade_Bills)4"/>
      <sheetName val="C_A_Sum_4"/>
      <sheetName val="Green_details5"/>
      <sheetName val="Gain_Loss_Calculation5"/>
      <sheetName val="2_A_1_Fixed_Assets4"/>
      <sheetName val="Pareto_Daily4"/>
      <sheetName val="U2_24"/>
      <sheetName val="DECO_INCOME4"/>
      <sheetName val="U2_Sales4"/>
      <sheetName val="may_064"/>
      <sheetName val="Balance_Sheet_Accoung4"/>
      <sheetName val="U1_24"/>
      <sheetName val="U1_54"/>
      <sheetName val="U1_14"/>
      <sheetName val="U1_34"/>
      <sheetName val="C400-Cash_Cut_off4"/>
      <sheetName val="Currency_deposit-MYR4"/>
      <sheetName val="Cum_91-934"/>
      <sheetName val="Dec_944"/>
      <sheetName val="depn-Sep_034"/>
      <sheetName val="Lookup_Data4"/>
      <sheetName val="Atth_CC4"/>
      <sheetName val="Input_Director_Info_&amp;_Part_Q4"/>
      <sheetName val="SCH_4_-_74"/>
      <sheetName val="PRICE_@_31_Jan_20004"/>
      <sheetName val="Travel_Overseas4"/>
      <sheetName val="Seagate__share_in_units4"/>
      <sheetName val="FF_2__1_4"/>
      <sheetName val="Leasehold_Land4"/>
      <sheetName val="NTFS_20034"/>
      <sheetName val="Nav_(r)4"/>
      <sheetName val="NOTE_24"/>
      <sheetName val="Format_(2)4"/>
      <sheetName val="Sch_224"/>
      <sheetName val="K1-1_Addn4"/>
      <sheetName val="adm&amp;selling_exp4"/>
      <sheetName val="MTD_PL5"/>
      <sheetName val="1A_TaxComp_(pi)5"/>
      <sheetName val="Input_Table5"/>
      <sheetName val="Pack_St_Val_95_(Local)4"/>
      <sheetName val="Co_info4"/>
      <sheetName val="Cash&amp;Bank_-_A4"/>
      <sheetName val="Permanent_info4"/>
      <sheetName val="Bil_BE4"/>
      <sheetName val="2_A2_L_Fixed_Assets4"/>
      <sheetName val="F101_-_inventory_4"/>
      <sheetName val="O101_-_Lead4"/>
      <sheetName val="fiscal_depr(E)4"/>
      <sheetName val="Treasury_-_GSL_0%4"/>
      <sheetName val="FYI_-_固定资产明细表4"/>
      <sheetName val="Test_of_Beginning4"/>
      <sheetName val="KC_TEO4"/>
      <sheetName val="PROV_DD4"/>
      <sheetName val="Deferred_Sales_Aug044"/>
      <sheetName val="financial_statements4"/>
      <sheetName val="1999_Actuals4"/>
      <sheetName val="Interim_____Top4"/>
      <sheetName val="LQ4_4"/>
      <sheetName val="ADD_NA4"/>
      <sheetName val="Chart_of_acct_4"/>
      <sheetName val="Profit_&amp;_Loss4"/>
      <sheetName val="Appendix_A4"/>
      <sheetName val="3a__PM_by_customerJan4"/>
      <sheetName val="LC___TR_Listing4"/>
      <sheetName val="SGT_New_Equipment_Sta_Al_input4"/>
      <sheetName val="Details__(Link)4"/>
      <sheetName val="Depn_Summary4"/>
      <sheetName val="GW201_AR4"/>
      <sheetName val="FA_addition4"/>
      <sheetName val="BPCOR_DETAILS3"/>
      <sheetName val="BPMKT_DETAILS3"/>
      <sheetName val="_IBPL00013"/>
      <sheetName val="aged_listing3"/>
      <sheetName val="Sheet1_(2)3"/>
      <sheetName val="O1-1CA_Sheet3"/>
      <sheetName val="PM_Setting4"/>
      <sheetName val="Desc_Mstr4"/>
      <sheetName val="JUNE_EOH_MASTER__2_4"/>
      <sheetName val="Mal_Cem_A1_(RM)4"/>
      <sheetName val="US_GAAP__už_nepoužívat!!!4"/>
      <sheetName val="O6(update_on_PEC8424)4"/>
      <sheetName val="O4(update_on_CA)4"/>
      <sheetName val="Significant_Processes4"/>
      <sheetName val="O-4_14"/>
      <sheetName val="Consol_BS3"/>
      <sheetName val="IC_BAL3"/>
      <sheetName val="SCH_D3"/>
      <sheetName val="SCH_203"/>
      <sheetName val="CA_working3"/>
      <sheetName val="20_03"/>
      <sheetName val="03_03"/>
      <sheetName val="100_13"/>
      <sheetName val="G_Adv_to_OE3"/>
      <sheetName val="Expense_Summary3"/>
      <sheetName val="TAX_COM3"/>
      <sheetName val="SHF_(CE)3"/>
      <sheetName val="SHF_(FF)3"/>
      <sheetName val="SHF_(OE)3"/>
      <sheetName val="WDF_Ex_Hermes3"/>
      <sheetName val="10__Charter_Rate_(All)2"/>
      <sheetName val="1999_LE2"/>
      <sheetName val="US_Bal_Sheet2"/>
      <sheetName val="G1_-_Lead2"/>
      <sheetName val="GIT_as_at_30_Nov032"/>
      <sheetName val="LDE_revised"/>
      <sheetName val="PF_revised"/>
      <sheetName val="Input Mar08"/>
      <sheetName val="FASS"/>
      <sheetName val="CF"/>
      <sheetName val="Basic_information"/>
      <sheetName val="Working Sheet"/>
      <sheetName val="Trans"/>
      <sheetName val="FACTORY_INPUT_SHEET"/>
      <sheetName val="inco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/>
      <sheetData sheetId="484"/>
      <sheetData sheetId="485"/>
      <sheetData sheetId="486"/>
      <sheetData sheetId="487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 refreshError="1"/>
      <sheetData sheetId="507" refreshError="1"/>
      <sheetData sheetId="508"/>
      <sheetData sheetId="509" refreshError="1"/>
      <sheetData sheetId="510" refreshError="1"/>
      <sheetData sheetId="511" refreshError="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/>
      <sheetData sheetId="747" refreshError="1"/>
      <sheetData sheetId="748" refreshError="1"/>
      <sheetData sheetId="749" refreshError="1"/>
      <sheetData sheetId="750" refreshError="1"/>
      <sheetData sheetId="75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 refreshError="1"/>
      <sheetData sheetId="1125" refreshError="1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/>
      <sheetData sheetId="154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/>
      <sheetData sheetId="1588"/>
      <sheetData sheetId="1589"/>
      <sheetData sheetId="1590"/>
      <sheetData sheetId="1591"/>
      <sheetData sheetId="1592"/>
      <sheetData sheetId="1593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/>
      <sheetData sheetId="1980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  <sheetName val="ff_21_a_"/>
      <sheetName val="AP110_sup"/>
      <sheetName val="FF_"/>
      <sheetName val="FF-2_(1)"/>
      <sheetName val="FF-2_(2)"/>
      <sheetName val="FF-2_(3)"/>
      <sheetName val="FF_2__1_"/>
      <sheetName val="Q_"/>
      <sheetName val="U-25_rawmat_consumption"/>
      <sheetName val="Adj&amp;Rje(Z820)_"/>
      <sheetName val="TO_-_SP"/>
      <sheetName val="สำนักงาน"/>
      <sheetName val="10-1 Media"/>
      <sheetName val="10-cut"/>
      <sheetName val="HH"/>
      <sheetName val="61 HR"/>
      <sheetName val="65 FINANCE"/>
      <sheetName val="15100 Prepayment"/>
      <sheetName val="24100 Accr Liab"/>
      <sheetName val="SCH4B"/>
      <sheetName val="SCH5C"/>
      <sheetName val="SCH6(5-8)"/>
      <sheetName val="SCH 4D(i)"/>
      <sheetName val="SCH 7C"/>
      <sheetName val="U-13-2(disc)"/>
      <sheetName val="O1-1CA Sheet"/>
      <sheetName val="FSL"/>
      <sheetName val="JV"/>
      <sheetName val="DFA"/>
      <sheetName val="P12_4"/>
      <sheetName val="K5-1"/>
      <sheetName val="ircnte"/>
      <sheetName val="itc"/>
      <sheetName val="Consolidated"/>
      <sheetName val="N101"/>
      <sheetName val="TAX COM"/>
      <sheetName val="U201"/>
      <sheetName val="JobDetails"/>
      <sheetName val="Links"/>
      <sheetName val="Assumption sheet"/>
      <sheetName val="Cost"/>
      <sheetName val="O4_CA"/>
      <sheetName val="O5_IBA"/>
      <sheetName val="AFA"/>
      <sheetName val="detailed"/>
      <sheetName val="Reimbursements"/>
      <sheetName val="0110"/>
      <sheetName val="Data"/>
      <sheetName val="1 LeadSchedule"/>
      <sheetName val="Journal"/>
      <sheetName val="BS"/>
      <sheetName val="PL"/>
      <sheetName val="D-PL"/>
      <sheetName val="G1 Deposits"/>
      <sheetName val="CRA-Detail"/>
      <sheetName val="U2 - Sales"/>
      <sheetName val="FF-5"/>
      <sheetName val="MMIP(JU)"/>
      <sheetName val="F-1&amp;F-2"/>
      <sheetName val="C-63"/>
      <sheetName val="Renovation"/>
      <sheetName val="TITLE"/>
      <sheetName val="809"/>
      <sheetName val="sch9-jpn"/>
      <sheetName val="sch3-rm"/>
      <sheetName val="N2-1-f"/>
      <sheetName val="工时统计"/>
      <sheetName val="F-5"/>
      <sheetName val="COVER"/>
      <sheetName val="U101 P&amp;L"/>
      <sheetName val="A2-5"/>
      <sheetName val="depn-Sep 03"/>
      <sheetName val="Disposal 2006"/>
      <sheetName val="P&amp;L"/>
      <sheetName val="SCHEDULE"/>
      <sheetName val="Q(HP)"/>
      <sheetName val="Q-HP-14"/>
      <sheetName val="Q-HP-31"/>
      <sheetName val="Q-HP-39"/>
      <sheetName val="PRICE @ 31 Jan 2000"/>
      <sheetName val="SS"/>
      <sheetName val="details"/>
      <sheetName val="VENDORS COSTS"/>
      <sheetName val="C1"/>
      <sheetName val="Main orig"/>
      <sheetName val="FS"/>
      <sheetName val="COMPUTATION"/>
      <sheetName val="Cost centre expenditure"/>
      <sheetName val="Notes"/>
      <sheetName val="ADD"/>
      <sheetName val="E12"/>
      <sheetName val="Cum.91-93"/>
      <sheetName val="Dec 94"/>
      <sheetName val="HP99"/>
      <sheetName val="jul97"/>
      <sheetName val="Sheet3"/>
      <sheetName val="Rates"/>
      <sheetName val="U-10"/>
      <sheetName val="SCHE-F"/>
      <sheetName val="K101"/>
      <sheetName val="My Inputs"/>
      <sheetName val="COMP"/>
      <sheetName val="MV"/>
      <sheetName val="HP int"/>
      <sheetName val="Prod"/>
      <sheetName val="acs"/>
      <sheetName val="Bal Sheet"/>
      <sheetName val="Acc"/>
      <sheetName val="Annx1"/>
      <sheetName val="PROOF"/>
      <sheetName val="SCH2"/>
      <sheetName val="SCH3"/>
      <sheetName val="SCH4"/>
      <sheetName val="SCH8"/>
      <sheetName val="CR.AJE"/>
      <sheetName val="BIS LIST-NTH 18"/>
      <sheetName val="DECO INCOME"/>
      <sheetName val="U10|20"/>
      <sheetName val="sapdata"/>
      <sheetName val="Personnel 1998"/>
      <sheetName val="Income Statement"/>
      <sheetName val="Nst334_Awp1_without adj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  <sheetName val="FF_4"/>
      <sheetName val="detail-T_05"/>
      <sheetName val="_Users_yuthadet_AppData_Local_T"/>
      <sheetName val="_C_Users_yuthadet_AppData_Local"/>
      <sheetName val="ListData"/>
      <sheetName val="Input"/>
      <sheetName val="Output"/>
      <sheetName val="TO_-_SP6"/>
      <sheetName val="Standing_Data4"/>
      <sheetName val="Asset_&amp;_Liability4"/>
      <sheetName val="Net_asset_value4"/>
      <sheetName val="New_Item4"/>
      <sheetName val="เงินกู้_MGC4"/>
      <sheetName val="F_L4"/>
      <sheetName val="NAV_average4"/>
      <sheetName val="B131_4"/>
      <sheetName val="Adj&amp;Rje(Z820)_4"/>
      <sheetName val="FF_2__1_4"/>
      <sheetName val="DEP_C20014"/>
      <sheetName val="Cost_centre_expenditure4"/>
      <sheetName val="K3_MSCF_XLS4"/>
      <sheetName val="GL_CB4"/>
      <sheetName val="GL_M4"/>
      <sheetName val="PJ_List4"/>
      <sheetName val="Stock_Aging4"/>
      <sheetName val="TO___SP2"/>
      <sheetName val="Monthly_Returns2"/>
      <sheetName val="detail-T_052"/>
      <sheetName val="DG_2"/>
      <sheetName val="X_FILES_-Summary2"/>
      <sheetName val="ProC_Summary2"/>
      <sheetName val="CA_Sheet2"/>
      <sheetName val="BALANCE_SHEET2"/>
      <sheetName val="Detail_เงินมัดจำจ่าย-12_61-ADJ2"/>
      <sheetName val="Detail_เงินมัดจำจ่าย-2-62__2"/>
      <sheetName val="Purchase_Order2"/>
      <sheetName val="Customize_Your_Purchase_Order2"/>
      <sheetName val="คชจ_ดำเนินงาน6-432"/>
      <sheetName val="ADJ_-_RATE2"/>
      <sheetName val="TrialBalance_Q3-20022"/>
      <sheetName val="Financial_Highlights2"/>
      <sheetName val="DATA_EXPEN_BG2"/>
      <sheetName val="Library_Procedures2"/>
      <sheetName val="TO_-_SP5"/>
      <sheetName val="Standing_Data3"/>
      <sheetName val="Asset_&amp;_Liability3"/>
      <sheetName val="Net_asset_value3"/>
      <sheetName val="New_Item3"/>
      <sheetName val="เงินกู้_MGC3"/>
      <sheetName val="F_L3"/>
      <sheetName val="NAV_average3"/>
      <sheetName val="B131_3"/>
      <sheetName val="Adj&amp;Rje(Z820)_3"/>
      <sheetName val="FF_2__1_3"/>
      <sheetName val="DEP_C20013"/>
      <sheetName val="Cost_centre_expenditure3"/>
      <sheetName val="K3_MSCF_XLS3"/>
      <sheetName val="GL_CB3"/>
      <sheetName val="GL_M3"/>
      <sheetName val="PJ_List3"/>
      <sheetName val="Stock_Aging3"/>
      <sheetName val="TO___SP1"/>
      <sheetName val="Monthly_Returns1"/>
      <sheetName val="detail-T_051"/>
      <sheetName val="DG_1"/>
      <sheetName val="X_FILES_-Summary1"/>
      <sheetName val="ProC_Summary1"/>
      <sheetName val="CA_Sheet1"/>
      <sheetName val="BALANCE_SHEET1"/>
      <sheetName val="Detail_เงินมัดจำจ่าย-12_61-ADJ1"/>
      <sheetName val="Detail_เงินมัดจำจ่าย-2-62__1"/>
      <sheetName val="Purchase_Order1"/>
      <sheetName val="Customize_Your_Purchase_Order1"/>
      <sheetName val="คชจ_ดำเนินงาน6-431"/>
      <sheetName val="ADJ_-_RATE1"/>
      <sheetName val="TrialBalance_Q3-20021"/>
      <sheetName val="Financial_Highlights1"/>
      <sheetName val="DATA_EXPEN_BG1"/>
      <sheetName val="Library_Procedures1"/>
      <sheetName val="TO_-_SP4"/>
      <sheetName val="Standing_Data2"/>
      <sheetName val="Asset_&amp;_Liability2"/>
      <sheetName val="Net_asset_value2"/>
      <sheetName val="New_Item2"/>
      <sheetName val="เงินกู้_MGC2"/>
      <sheetName val="F_L2"/>
      <sheetName val="NAV_average2"/>
      <sheetName val="B131_2"/>
      <sheetName val="Adj&amp;Rje(Z820)_2"/>
      <sheetName val="FF_2__1_2"/>
      <sheetName val="DEP_C20012"/>
      <sheetName val="Cost_centre_expenditure2"/>
      <sheetName val="K3_MSCF_XLS2"/>
      <sheetName val="GL_CB2"/>
      <sheetName val="GL_M2"/>
      <sheetName val="PJ_List2"/>
      <sheetName val="Stock_Aging2"/>
      <sheetName val="TO___SP"/>
      <sheetName val="Monthly_Returns"/>
      <sheetName val="DG_"/>
      <sheetName val="X_FILES_-Summary"/>
      <sheetName val="ProC_Summary"/>
      <sheetName val="CA_Sheet"/>
      <sheetName val="BALANCE_SHEET"/>
      <sheetName val="Detail_เงินมัดจำจ่าย-12_61-ADJ"/>
      <sheetName val="Detail_เงินมัดจำจ่าย-2-62__"/>
      <sheetName val="Purchase_Order"/>
      <sheetName val="Customize_Your_Purchase_Order"/>
      <sheetName val="คชจ_ดำเนินงาน6-43"/>
      <sheetName val="ADJ_-_RATE"/>
      <sheetName val="TrialBalance_Q3-2002"/>
      <sheetName val="Financial_Highlights"/>
      <sheetName val="DATA_EXPEN_BG"/>
      <sheetName val="Library_Procedures"/>
      <sheetName val="TO_-_SP7"/>
      <sheetName val="Standing_Data5"/>
      <sheetName val="Asset_&amp;_Liability5"/>
      <sheetName val="Net_asset_value5"/>
      <sheetName val="New_Item5"/>
      <sheetName val="เงินกู้_MGC5"/>
      <sheetName val="F_L5"/>
      <sheetName val="NAV_average5"/>
      <sheetName val="B131_5"/>
      <sheetName val="Adj&amp;Rje(Z820)_5"/>
      <sheetName val="FF_2__1_5"/>
      <sheetName val="DEP_C20015"/>
      <sheetName val="Cost_centre_expenditure5"/>
      <sheetName val="K3_MSCF_XLS5"/>
      <sheetName val="GL_CB5"/>
      <sheetName val="GL_M5"/>
      <sheetName val="PJ_List5"/>
      <sheetName val="Stock_Aging5"/>
      <sheetName val="TO___SP3"/>
      <sheetName val="Monthly_Returns3"/>
      <sheetName val="detail-T_053"/>
      <sheetName val="DG_3"/>
      <sheetName val="X_FILES_-Summary3"/>
      <sheetName val="ProC_Summary3"/>
      <sheetName val="CA_Sheet3"/>
      <sheetName val="BALANCE_SHEET3"/>
      <sheetName val="Detail_เงินมัดจำจ่าย-12_61-ADJ3"/>
      <sheetName val="Detail_เงินมัดจำจ่าย-2-62__3"/>
      <sheetName val="Purchase_Order3"/>
      <sheetName val="Customize_Your_Purchase_Order3"/>
      <sheetName val="คชจ_ดำเนินงาน6-433"/>
      <sheetName val="ADJ_-_RATE3"/>
      <sheetName val="TrialBalance_Q3-20023"/>
      <sheetName val="Financial_Highlights3"/>
      <sheetName val="DATA_EXPEN_BG3"/>
      <sheetName val="Library_Procedures3"/>
      <sheetName val="TO_-_SP8"/>
      <sheetName val="Standing_Data6"/>
      <sheetName val="Asset_&amp;_Liability6"/>
      <sheetName val="Net_asset_value6"/>
      <sheetName val="New_Item6"/>
      <sheetName val="เงินกู้_MGC6"/>
      <sheetName val="F_L6"/>
      <sheetName val="NAV_average6"/>
      <sheetName val="B131_6"/>
      <sheetName val="Adj&amp;Rje(Z820)_6"/>
      <sheetName val="FF_2__1_6"/>
      <sheetName val="DEP_C20016"/>
      <sheetName val="Cost_centre_expenditure6"/>
      <sheetName val="K3_MSCF_XLS6"/>
      <sheetName val="GL_CB6"/>
      <sheetName val="GL_M6"/>
      <sheetName val="PJ_List6"/>
      <sheetName val="Stock_Aging6"/>
      <sheetName val="TO___SP4"/>
      <sheetName val="Monthly_Returns4"/>
      <sheetName val="detail-T_054"/>
      <sheetName val="DG_4"/>
      <sheetName val="X_FILES_-Summary4"/>
      <sheetName val="ProC_Summary4"/>
      <sheetName val="CA_Sheet4"/>
      <sheetName val="BALANCE_SHEET4"/>
      <sheetName val="Detail_เงินมัดจำจ่าย-12_61-ADJ4"/>
      <sheetName val="Detail_เงินมัดจำจ่าย-2-62__4"/>
      <sheetName val="Purchase_Order4"/>
      <sheetName val="Customize_Your_Purchase_Order4"/>
      <sheetName val="คชจ_ดำเนินงาน6-434"/>
      <sheetName val="ADJ_-_RATE4"/>
      <sheetName val="TrialBalance_Q3-20024"/>
      <sheetName val="Financial_Highlights4"/>
      <sheetName val="DATA_EXPEN_BG4"/>
      <sheetName val="Library_Procedures4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  <sheetName val="TB SAP"/>
      <sheetName val="Sale 0502"/>
      <sheetName val="invoiceStatus2005(as_at_Sep30)1"/>
      <sheetName val="Standing_Data"/>
      <sheetName val="Asset_&amp;_Liability"/>
      <sheetName val="Net_asset_value"/>
      <sheetName val="TO_-_SP"/>
      <sheetName val="PJ_List"/>
      <sheetName val="Raw_Material"/>
      <sheetName val="FF_2__1_"/>
      <sheetName val="งบทดลองปภพ_4-47"/>
      <sheetName val="B131_"/>
      <sheetName val="gold_แลกทอง"/>
      <sheetName val="TB_Worksheet"/>
      <sheetName val="invoiceStatus2005(as_at_Sep30)3"/>
      <sheetName val="Standing_Data2"/>
      <sheetName val="Asset_&amp;_Liability2"/>
      <sheetName val="Net_asset_value2"/>
      <sheetName val="TO_-_SP2"/>
      <sheetName val="Raw_Material2"/>
      <sheetName val="PJ_List2"/>
      <sheetName val="งบทดลองปภพ_4-472"/>
      <sheetName val="B131_2"/>
      <sheetName val="FF_2__1_2"/>
      <sheetName val="gold_แลกทอง2"/>
      <sheetName val="TB_Worksheet2"/>
      <sheetName val="invoiceStatus2005(as_at_Sep30)2"/>
      <sheetName val="Standing_Data1"/>
      <sheetName val="Asset_&amp;_Liability1"/>
      <sheetName val="Net_asset_value1"/>
      <sheetName val="TO_-_SP1"/>
      <sheetName val="Raw_Material1"/>
      <sheetName val="PJ_List1"/>
      <sheetName val="งบทดลองปภพ_4-471"/>
      <sheetName val="B131_1"/>
      <sheetName val="FF_2__1_1"/>
      <sheetName val="gold_แลกทอง1"/>
      <sheetName val="TB_Worksheet1"/>
      <sheetName val="invoiceStatus2005(as_at_Sep30)4"/>
      <sheetName val="Standing_Data3"/>
      <sheetName val="Asset_&amp;_Liability3"/>
      <sheetName val="Net_asset_value3"/>
      <sheetName val="TO_-_SP3"/>
      <sheetName val="Raw_Material3"/>
      <sheetName val="PJ_List3"/>
      <sheetName val="งบทดลองปภพ_4-473"/>
      <sheetName val="B131_3"/>
      <sheetName val="FF_2__1_3"/>
      <sheetName val="gold_แลกทอง3"/>
      <sheetName val="TB_Worksheet3"/>
      <sheetName val="invoiceStatus2005(as_at_Sep30)5"/>
      <sheetName val="Standing_Data4"/>
      <sheetName val="Asset_&amp;_Liability4"/>
      <sheetName val="Net_asset_value4"/>
      <sheetName val="TO_-_SP4"/>
      <sheetName val="Raw_Material4"/>
      <sheetName val="PJ_List4"/>
      <sheetName val="งบทดลองปภพ_4-474"/>
      <sheetName val="B131_4"/>
      <sheetName val="FF_2__1_4"/>
      <sheetName val="gold_แลกทอง4"/>
      <sheetName val="TB_Worksheet4"/>
      <sheetName val="Sale 0411"/>
      <sheetName val="Home"/>
      <sheetName val="3월가격"/>
      <sheetName val="(O3) CA Sheet"/>
      <sheetName val="dBase"/>
      <sheetName val="Sale0402"/>
      <sheetName val="HH"/>
      <sheetName val="Entity Data"/>
      <sheetName val="data"/>
      <sheetName val="TYPE-B 평균H"/>
      <sheetName val="Links"/>
      <sheetName val="Lead"/>
      <sheetName val="Sale 0404"/>
      <sheetName val="Non-Statistical Sampling Master"/>
      <sheetName val="Two Step Revenue Testing Master"/>
      <sheetName val="Global Data"/>
      <sheetName val="Aging"/>
      <sheetName val="LTX"/>
      <sheetName val="Sale 0401"/>
      <sheetName val="FORMC94"/>
      <sheetName val="Deferred Charge"/>
      <sheetName val="FF_4"/>
      <sheetName val="New Item"/>
      <sheetName val="Job List1"/>
      <sheetName val="計画値"/>
      <sheetName val="10"/>
      <sheetName val="CODE,NAME"/>
      <sheetName val="Vat7% ภายในเดือน_Junต้นฉบับ"/>
      <sheetName val="J2"/>
      <sheetName val="HP Leasing"/>
      <sheetName val="AFA"/>
      <sheetName val="addl cost"/>
      <sheetName val="accumdeprn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>
        <row r="2">
          <cell r="C2" t="str">
            <v>Invoice</v>
          </cell>
        </row>
      </sheetData>
      <sheetData sheetId="3">
        <row r="2">
          <cell r="C2" t="str">
            <v>Invoice</v>
          </cell>
        </row>
      </sheetData>
      <sheetData sheetId="4">
        <row r="2">
          <cell r="C2" t="str">
            <v>Invoice</v>
          </cell>
        </row>
      </sheetData>
      <sheetData sheetId="5"/>
      <sheetData sheetId="6"/>
      <sheetData sheetId="7"/>
      <sheetData sheetId="8"/>
      <sheetData sheetId="9" refreshError="1"/>
      <sheetData sheetId="10">
        <row r="2">
          <cell r="C2" t="str">
            <v>Invoice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  <sheetName val="Sale0403"/>
      <sheetName val="Sheet1"/>
      <sheetName val="Standing Data"/>
      <sheetName val="Financial Highlights"/>
      <sheetName val="Sale 0408"/>
      <sheetName val="AFA"/>
      <sheetName val="tax-ss"/>
      <sheetName val="U4-Recruitment"/>
      <sheetName val="CA Sheet"/>
      <sheetName val="Financial Summary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  <sheetName val="Production Database 399"/>
      <sheetName val="Sale 0411"/>
      <sheetName val="exp"/>
      <sheetName val="LTX"/>
      <sheetName val="dBase"/>
      <sheetName val="อัตราค่าบรรทุก"/>
      <sheetName val="Company Info"/>
      <sheetName val="ca com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  <sheetName val="Code"/>
      <sheetName val="Main"/>
      <sheetName val="Links"/>
      <sheetName val="Lead"/>
      <sheetName val=" IB-PL-00-01 SUMMARY"/>
      <sheetName val="J2"/>
      <sheetName val="Lookups"/>
      <sheetName val="Clientes"/>
      <sheetName val="Q_All_Data_Non_1"/>
      <sheetName val="S33"/>
      <sheetName val="vlookup"/>
      <sheetName val="MainComp"/>
      <sheetName val="FF-1"/>
      <sheetName val="Pricing"/>
      <sheetName val="FF-11"/>
      <sheetName val="Breakdown"/>
      <sheetName val="Raw"/>
      <sheetName val="US Sales Ranges"/>
      <sheetName val="PL-D1"/>
      <sheetName val="4'98 - 3'01"/>
      <sheetName val="KPP Lead"/>
      <sheetName val="PMT sche 7039"/>
      <sheetName val="PJ00"/>
      <sheetName val="Raw 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  <sheetName val="MAGASIN"/>
      <sheetName val="suivi DIRECTEURS"/>
      <sheetName val="estime 2004"/>
      <sheetName val="estime 2004 (2)"/>
      <sheetName val="commentaires JFD"/>
      <sheetName val="2000"/>
      <sheetName val="2001"/>
      <sheetName val="2002"/>
      <sheetName val="2003"/>
      <sheetName val="fin aout 2003"/>
      <sheetName val="donnees"/>
      <sheetName val="alim essbase2002"/>
      <sheetName val="alim essbase budget 2003"/>
      <sheetName val="alim essbase2001"/>
      <sheetName val="alim essbase2000"/>
      <sheetName val="AM_COST"/>
      <sheetName val="TBA"/>
      <sheetName val="FF_4"/>
      <sheetName val="Actual-ＹＴＤ"/>
      <sheetName val="Budget-Monthly"/>
      <sheetName val="Budget-YTD"/>
      <sheetName val="BSI"/>
      <sheetName val="bblยังไม่จ่าย"/>
      <sheetName val="FF_3"/>
      <sheetName val="AFA"/>
      <sheetName val="RATIO_03"/>
      <sheetName val="AVG_96"/>
      <sheetName val="BU&amp;AC03"/>
      <sheetName val="ADMIN-11"/>
      <sheetName val="RSS9801"/>
      <sheetName val="AA-1"/>
      <sheetName val="LISTS"/>
      <sheetName val="pa group"/>
      <sheetName val="Investments"/>
      <sheetName val="pa_grou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  <sheetName val="Lode"/>
      <sheetName val="MENU-DOP"/>
      <sheetName val="เงินกู้ MGC"/>
      <sheetName val="Main"/>
      <sheetName val="CIPA"/>
      <sheetName val="PL-D1"/>
      <sheetName val="Summary - Asia"/>
      <sheetName val="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  <sheetName val="Stock Aging"/>
      <sheetName val="criteria"/>
      <sheetName val="00-1"/>
      <sheetName val="B&amp;S 1999"/>
      <sheetName val="FF-6"/>
      <sheetName val="Hypothesis"/>
      <sheetName val="Profitability"/>
      <sheetName val="Profit anal"/>
      <sheetName val="F-1&amp;2"/>
      <sheetName val="F-3"/>
      <sheetName val="F-4"/>
      <sheetName val="F-9"/>
      <sheetName val="F-11"/>
      <sheetName val="FF-2"/>
      <sheetName val="FF-4"/>
      <sheetName val="FF-10"/>
      <sheetName val="10"/>
      <sheetName val="20"/>
      <sheetName val="30"/>
      <sheetName val="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  <sheetName val="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  <sheetName val="bblยังไม่จ่าย"/>
      <sheetName val="K2"/>
      <sheetName val="QR_4.1"/>
      <sheetName val="U-2.1"/>
      <sheetName val="db"/>
      <sheetName val="REPORT"/>
      <sheetName val="A"/>
      <sheetName val="B"/>
      <sheetName val="C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Header"/>
      <sheetName val="feature"/>
      <sheetName val="X1-Detail"/>
      <sheetName val="FF-3"/>
      <sheetName val="FF_3"/>
      <sheetName val="งบกำไรฯ_48(1)"/>
      <sheetName val="RSS9801"/>
      <sheetName val="AFA"/>
      <sheetName val="MAGASIN"/>
      <sheetName val="1999"/>
      <sheetName val="2000"/>
      <sheetName val="2001"/>
      <sheetName val="2002"/>
      <sheetName val="Amont 02"/>
      <sheetName val="REX-2002"/>
      <sheetName val="2003"/>
      <sheetName val="2004"/>
      <sheetName val="Feuil2"/>
      <sheetName val="MA+MA"/>
      <sheetName val="rex après marge amont"/>
      <sheetName val="Graph2"/>
      <sheetName val="GraphB"/>
      <sheetName val="M²"/>
      <sheetName val="CA 2003"/>
      <sheetName val="REX-2003"/>
      <sheetName val="REX JFD"/>
      <sheetName val="Amont 03"/>
      <sheetName val="GR total"/>
      <sheetName val="GR1"/>
      <sheetName val="GR2"/>
      <sheetName val="GR3"/>
      <sheetName val="GR4"/>
      <sheetName val="GR5"/>
      <sheetName val="GR6"/>
      <sheetName val="GR7"/>
      <sheetName val="M² Total"/>
      <sheetName val="M² 1"/>
      <sheetName val="M² 2"/>
      <sheetName val="M² 3"/>
      <sheetName val="M² 4"/>
      <sheetName val="M² 5"/>
      <sheetName val="LISTE"/>
      <sheetName val="JAN"/>
      <sheetName val="BS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132"/>
  <sheetViews>
    <sheetView topLeftCell="A48" zoomScale="66" zoomScaleNormal="66" zoomScaleSheetLayoutView="100" workbookViewId="0">
      <selection activeCell="W72" sqref="W72"/>
    </sheetView>
  </sheetViews>
  <sheetFormatPr defaultColWidth="10.125" defaultRowHeight="21.6"/>
  <cols>
    <col min="1" max="4" width="2.75" style="116" customWidth="1"/>
    <col min="5" max="8" width="9.125" style="116" customWidth="1"/>
    <col min="9" max="9" width="9.125" style="122" customWidth="1"/>
    <col min="10" max="10" width="1.75" style="116" customWidth="1"/>
    <col min="11" max="11" width="17.375" style="116" customWidth="1"/>
    <col min="12" max="12" width="0.875" style="116" customWidth="1"/>
    <col min="13" max="13" width="16.125" style="31" customWidth="1"/>
    <col min="14" max="14" width="0.875" style="116" customWidth="1"/>
    <col min="15" max="15" width="16.375" style="116" customWidth="1"/>
    <col min="16" max="16" width="0.875" style="116" customWidth="1"/>
    <col min="17" max="17" width="15.375" style="116" customWidth="1"/>
    <col min="18" max="18" width="2" style="116" customWidth="1"/>
    <col min="19" max="177" width="10.125" style="116"/>
    <col min="178" max="178" width="3" style="116" customWidth="1"/>
    <col min="179" max="179" width="2.125" style="116" customWidth="1"/>
    <col min="180" max="180" width="39.375" style="116" customWidth="1"/>
    <col min="181" max="181" width="0.875" style="116" customWidth="1"/>
    <col min="182" max="182" width="7.25" style="116" customWidth="1"/>
    <col min="183" max="183" width="0.75" style="116" customWidth="1"/>
    <col min="184" max="184" width="16.875" style="116" customWidth="1"/>
    <col min="185" max="185" width="0.75" style="116" customWidth="1"/>
    <col min="186" max="186" width="17.25" style="116" customWidth="1"/>
    <col min="187" max="187" width="1.125" style="116" customWidth="1"/>
    <col min="188" max="188" width="15.25" style="116" customWidth="1"/>
    <col min="189" max="189" width="0.75" style="116" customWidth="1"/>
    <col min="190" max="190" width="16.75" style="116" customWidth="1"/>
    <col min="191" max="191" width="0.75" style="116" customWidth="1"/>
    <col min="192" max="192" width="17.375" style="116" customWidth="1"/>
    <col min="193" max="193" width="0.75" style="116" customWidth="1"/>
    <col min="194" max="194" width="15.25" style="116" customWidth="1"/>
    <col min="195" max="195" width="4.125" style="116" customWidth="1"/>
    <col min="196" max="197" width="0" style="116" hidden="1" customWidth="1"/>
    <col min="198" max="433" width="10.125" style="116"/>
    <col min="434" max="434" width="3" style="116" customWidth="1"/>
    <col min="435" max="435" width="2.125" style="116" customWidth="1"/>
    <col min="436" max="436" width="39.375" style="116" customWidth="1"/>
    <col min="437" max="437" width="0.875" style="116" customWidth="1"/>
    <col min="438" max="438" width="7.25" style="116" customWidth="1"/>
    <col min="439" max="439" width="0.75" style="116" customWidth="1"/>
    <col min="440" max="440" width="16.875" style="116" customWidth="1"/>
    <col min="441" max="441" width="0.75" style="116" customWidth="1"/>
    <col min="442" max="442" width="17.25" style="116" customWidth="1"/>
    <col min="443" max="443" width="1.125" style="116" customWidth="1"/>
    <col min="444" max="444" width="15.25" style="116" customWidth="1"/>
    <col min="445" max="445" width="0.75" style="116" customWidth="1"/>
    <col min="446" max="446" width="16.75" style="116" customWidth="1"/>
    <col min="447" max="447" width="0.75" style="116" customWidth="1"/>
    <col min="448" max="448" width="17.375" style="116" customWidth="1"/>
    <col min="449" max="449" width="0.75" style="116" customWidth="1"/>
    <col min="450" max="450" width="15.25" style="116" customWidth="1"/>
    <col min="451" max="451" width="4.125" style="116" customWidth="1"/>
    <col min="452" max="453" width="0" style="116" hidden="1" customWidth="1"/>
    <col min="454" max="689" width="10.125" style="116"/>
    <col min="690" max="690" width="3" style="116" customWidth="1"/>
    <col min="691" max="691" width="2.125" style="116" customWidth="1"/>
    <col min="692" max="692" width="39.375" style="116" customWidth="1"/>
    <col min="693" max="693" width="0.875" style="116" customWidth="1"/>
    <col min="694" max="694" width="7.25" style="116" customWidth="1"/>
    <col min="695" max="695" width="0.75" style="116" customWidth="1"/>
    <col min="696" max="696" width="16.875" style="116" customWidth="1"/>
    <col min="697" max="697" width="0.75" style="116" customWidth="1"/>
    <col min="698" max="698" width="17.25" style="116" customWidth="1"/>
    <col min="699" max="699" width="1.125" style="116" customWidth="1"/>
    <col min="700" max="700" width="15.25" style="116" customWidth="1"/>
    <col min="701" max="701" width="0.75" style="116" customWidth="1"/>
    <col min="702" max="702" width="16.75" style="116" customWidth="1"/>
    <col min="703" max="703" width="0.75" style="116" customWidth="1"/>
    <col min="704" max="704" width="17.375" style="116" customWidth="1"/>
    <col min="705" max="705" width="0.75" style="116" customWidth="1"/>
    <col min="706" max="706" width="15.25" style="116" customWidth="1"/>
    <col min="707" max="707" width="4.125" style="116" customWidth="1"/>
    <col min="708" max="709" width="0" style="116" hidden="1" customWidth="1"/>
    <col min="710" max="945" width="10.125" style="116"/>
    <col min="946" max="946" width="3" style="116" customWidth="1"/>
    <col min="947" max="947" width="2.125" style="116" customWidth="1"/>
    <col min="948" max="948" width="39.375" style="116" customWidth="1"/>
    <col min="949" max="949" width="0.875" style="116" customWidth="1"/>
    <col min="950" max="950" width="7.25" style="116" customWidth="1"/>
    <col min="951" max="951" width="0.75" style="116" customWidth="1"/>
    <col min="952" max="952" width="16.875" style="116" customWidth="1"/>
    <col min="953" max="953" width="0.75" style="116" customWidth="1"/>
    <col min="954" max="954" width="17.25" style="116" customWidth="1"/>
    <col min="955" max="955" width="1.125" style="116" customWidth="1"/>
    <col min="956" max="956" width="15.25" style="116" customWidth="1"/>
    <col min="957" max="957" width="0.75" style="116" customWidth="1"/>
    <col min="958" max="958" width="16.75" style="116" customWidth="1"/>
    <col min="959" max="959" width="0.75" style="116" customWidth="1"/>
    <col min="960" max="960" width="17.375" style="116" customWidth="1"/>
    <col min="961" max="961" width="0.75" style="116" customWidth="1"/>
    <col min="962" max="962" width="15.25" style="116" customWidth="1"/>
    <col min="963" max="963" width="4.125" style="116" customWidth="1"/>
    <col min="964" max="965" width="0" style="116" hidden="1" customWidth="1"/>
    <col min="966" max="1201" width="10.125" style="116"/>
    <col min="1202" max="1202" width="3" style="116" customWidth="1"/>
    <col min="1203" max="1203" width="2.125" style="116" customWidth="1"/>
    <col min="1204" max="1204" width="39.375" style="116" customWidth="1"/>
    <col min="1205" max="1205" width="0.875" style="116" customWidth="1"/>
    <col min="1206" max="1206" width="7.25" style="116" customWidth="1"/>
    <col min="1207" max="1207" width="0.75" style="116" customWidth="1"/>
    <col min="1208" max="1208" width="16.875" style="116" customWidth="1"/>
    <col min="1209" max="1209" width="0.75" style="116" customWidth="1"/>
    <col min="1210" max="1210" width="17.25" style="116" customWidth="1"/>
    <col min="1211" max="1211" width="1.125" style="116" customWidth="1"/>
    <col min="1212" max="1212" width="15.25" style="116" customWidth="1"/>
    <col min="1213" max="1213" width="0.75" style="116" customWidth="1"/>
    <col min="1214" max="1214" width="16.75" style="116" customWidth="1"/>
    <col min="1215" max="1215" width="0.75" style="116" customWidth="1"/>
    <col min="1216" max="1216" width="17.375" style="116" customWidth="1"/>
    <col min="1217" max="1217" width="0.75" style="116" customWidth="1"/>
    <col min="1218" max="1218" width="15.25" style="116" customWidth="1"/>
    <col min="1219" max="1219" width="4.125" style="116" customWidth="1"/>
    <col min="1220" max="1221" width="0" style="116" hidden="1" customWidth="1"/>
    <col min="1222" max="1457" width="10.125" style="116"/>
    <col min="1458" max="1458" width="3" style="116" customWidth="1"/>
    <col min="1459" max="1459" width="2.125" style="116" customWidth="1"/>
    <col min="1460" max="1460" width="39.375" style="116" customWidth="1"/>
    <col min="1461" max="1461" width="0.875" style="116" customWidth="1"/>
    <col min="1462" max="1462" width="7.25" style="116" customWidth="1"/>
    <col min="1463" max="1463" width="0.75" style="116" customWidth="1"/>
    <col min="1464" max="1464" width="16.875" style="116" customWidth="1"/>
    <col min="1465" max="1465" width="0.75" style="116" customWidth="1"/>
    <col min="1466" max="1466" width="17.25" style="116" customWidth="1"/>
    <col min="1467" max="1467" width="1.125" style="116" customWidth="1"/>
    <col min="1468" max="1468" width="15.25" style="116" customWidth="1"/>
    <col min="1469" max="1469" width="0.75" style="116" customWidth="1"/>
    <col min="1470" max="1470" width="16.75" style="116" customWidth="1"/>
    <col min="1471" max="1471" width="0.75" style="116" customWidth="1"/>
    <col min="1472" max="1472" width="17.375" style="116" customWidth="1"/>
    <col min="1473" max="1473" width="0.75" style="116" customWidth="1"/>
    <col min="1474" max="1474" width="15.25" style="116" customWidth="1"/>
    <col min="1475" max="1475" width="4.125" style="116" customWidth="1"/>
    <col min="1476" max="1477" width="0" style="116" hidden="1" customWidth="1"/>
    <col min="1478" max="1713" width="10.125" style="116"/>
    <col min="1714" max="1714" width="3" style="116" customWidth="1"/>
    <col min="1715" max="1715" width="2.125" style="116" customWidth="1"/>
    <col min="1716" max="1716" width="39.375" style="116" customWidth="1"/>
    <col min="1717" max="1717" width="0.875" style="116" customWidth="1"/>
    <col min="1718" max="1718" width="7.25" style="116" customWidth="1"/>
    <col min="1719" max="1719" width="0.75" style="116" customWidth="1"/>
    <col min="1720" max="1720" width="16.875" style="116" customWidth="1"/>
    <col min="1721" max="1721" width="0.75" style="116" customWidth="1"/>
    <col min="1722" max="1722" width="17.25" style="116" customWidth="1"/>
    <col min="1723" max="1723" width="1.125" style="116" customWidth="1"/>
    <col min="1724" max="1724" width="15.25" style="116" customWidth="1"/>
    <col min="1725" max="1725" width="0.75" style="116" customWidth="1"/>
    <col min="1726" max="1726" width="16.75" style="116" customWidth="1"/>
    <col min="1727" max="1727" width="0.75" style="116" customWidth="1"/>
    <col min="1728" max="1728" width="17.375" style="116" customWidth="1"/>
    <col min="1729" max="1729" width="0.75" style="116" customWidth="1"/>
    <col min="1730" max="1730" width="15.25" style="116" customWidth="1"/>
    <col min="1731" max="1731" width="4.125" style="116" customWidth="1"/>
    <col min="1732" max="1733" width="0" style="116" hidden="1" customWidth="1"/>
    <col min="1734" max="1969" width="10.125" style="116"/>
    <col min="1970" max="1970" width="3" style="116" customWidth="1"/>
    <col min="1971" max="1971" width="2.125" style="116" customWidth="1"/>
    <col min="1972" max="1972" width="39.375" style="116" customWidth="1"/>
    <col min="1973" max="1973" width="0.875" style="116" customWidth="1"/>
    <col min="1974" max="1974" width="7.25" style="116" customWidth="1"/>
    <col min="1975" max="1975" width="0.75" style="116" customWidth="1"/>
    <col min="1976" max="1976" width="16.875" style="116" customWidth="1"/>
    <col min="1977" max="1977" width="0.75" style="116" customWidth="1"/>
    <col min="1978" max="1978" width="17.25" style="116" customWidth="1"/>
    <col min="1979" max="1979" width="1.125" style="116" customWidth="1"/>
    <col min="1980" max="1980" width="15.25" style="116" customWidth="1"/>
    <col min="1981" max="1981" width="0.75" style="116" customWidth="1"/>
    <col min="1982" max="1982" width="16.75" style="116" customWidth="1"/>
    <col min="1983" max="1983" width="0.75" style="116" customWidth="1"/>
    <col min="1984" max="1984" width="17.375" style="116" customWidth="1"/>
    <col min="1985" max="1985" width="0.75" style="116" customWidth="1"/>
    <col min="1986" max="1986" width="15.25" style="116" customWidth="1"/>
    <col min="1987" max="1987" width="4.125" style="116" customWidth="1"/>
    <col min="1988" max="1989" width="0" style="116" hidden="1" customWidth="1"/>
    <col min="1990" max="2225" width="10.125" style="116"/>
    <col min="2226" max="2226" width="3" style="116" customWidth="1"/>
    <col min="2227" max="2227" width="2.125" style="116" customWidth="1"/>
    <col min="2228" max="2228" width="39.375" style="116" customWidth="1"/>
    <col min="2229" max="2229" width="0.875" style="116" customWidth="1"/>
    <col min="2230" max="2230" width="7.25" style="116" customWidth="1"/>
    <col min="2231" max="2231" width="0.75" style="116" customWidth="1"/>
    <col min="2232" max="2232" width="16.875" style="116" customWidth="1"/>
    <col min="2233" max="2233" width="0.75" style="116" customWidth="1"/>
    <col min="2234" max="2234" width="17.25" style="116" customWidth="1"/>
    <col min="2235" max="2235" width="1.125" style="116" customWidth="1"/>
    <col min="2236" max="2236" width="15.25" style="116" customWidth="1"/>
    <col min="2237" max="2237" width="0.75" style="116" customWidth="1"/>
    <col min="2238" max="2238" width="16.75" style="116" customWidth="1"/>
    <col min="2239" max="2239" width="0.75" style="116" customWidth="1"/>
    <col min="2240" max="2240" width="17.375" style="116" customWidth="1"/>
    <col min="2241" max="2241" width="0.75" style="116" customWidth="1"/>
    <col min="2242" max="2242" width="15.25" style="116" customWidth="1"/>
    <col min="2243" max="2243" width="4.125" style="116" customWidth="1"/>
    <col min="2244" max="2245" width="0" style="116" hidden="1" customWidth="1"/>
    <col min="2246" max="2481" width="10.125" style="116"/>
    <col min="2482" max="2482" width="3" style="116" customWidth="1"/>
    <col min="2483" max="2483" width="2.125" style="116" customWidth="1"/>
    <col min="2484" max="2484" width="39.375" style="116" customWidth="1"/>
    <col min="2485" max="2485" width="0.875" style="116" customWidth="1"/>
    <col min="2486" max="2486" width="7.25" style="116" customWidth="1"/>
    <col min="2487" max="2487" width="0.75" style="116" customWidth="1"/>
    <col min="2488" max="2488" width="16.875" style="116" customWidth="1"/>
    <col min="2489" max="2489" width="0.75" style="116" customWidth="1"/>
    <col min="2490" max="2490" width="17.25" style="116" customWidth="1"/>
    <col min="2491" max="2491" width="1.125" style="116" customWidth="1"/>
    <col min="2492" max="2492" width="15.25" style="116" customWidth="1"/>
    <col min="2493" max="2493" width="0.75" style="116" customWidth="1"/>
    <col min="2494" max="2494" width="16.75" style="116" customWidth="1"/>
    <col min="2495" max="2495" width="0.75" style="116" customWidth="1"/>
    <col min="2496" max="2496" width="17.375" style="116" customWidth="1"/>
    <col min="2497" max="2497" width="0.75" style="116" customWidth="1"/>
    <col min="2498" max="2498" width="15.25" style="116" customWidth="1"/>
    <col min="2499" max="2499" width="4.125" style="116" customWidth="1"/>
    <col min="2500" max="2501" width="0" style="116" hidden="1" customWidth="1"/>
    <col min="2502" max="2737" width="10.125" style="116"/>
    <col min="2738" max="2738" width="3" style="116" customWidth="1"/>
    <col min="2739" max="2739" width="2.125" style="116" customWidth="1"/>
    <col min="2740" max="2740" width="39.375" style="116" customWidth="1"/>
    <col min="2741" max="2741" width="0.875" style="116" customWidth="1"/>
    <col min="2742" max="2742" width="7.25" style="116" customWidth="1"/>
    <col min="2743" max="2743" width="0.75" style="116" customWidth="1"/>
    <col min="2744" max="2744" width="16.875" style="116" customWidth="1"/>
    <col min="2745" max="2745" width="0.75" style="116" customWidth="1"/>
    <col min="2746" max="2746" width="17.25" style="116" customWidth="1"/>
    <col min="2747" max="2747" width="1.125" style="116" customWidth="1"/>
    <col min="2748" max="2748" width="15.25" style="116" customWidth="1"/>
    <col min="2749" max="2749" width="0.75" style="116" customWidth="1"/>
    <col min="2750" max="2750" width="16.75" style="116" customWidth="1"/>
    <col min="2751" max="2751" width="0.75" style="116" customWidth="1"/>
    <col min="2752" max="2752" width="17.375" style="116" customWidth="1"/>
    <col min="2753" max="2753" width="0.75" style="116" customWidth="1"/>
    <col min="2754" max="2754" width="15.25" style="116" customWidth="1"/>
    <col min="2755" max="2755" width="4.125" style="116" customWidth="1"/>
    <col min="2756" max="2757" width="0" style="116" hidden="1" customWidth="1"/>
    <col min="2758" max="2993" width="10.125" style="116"/>
    <col min="2994" max="2994" width="3" style="116" customWidth="1"/>
    <col min="2995" max="2995" width="2.125" style="116" customWidth="1"/>
    <col min="2996" max="2996" width="39.375" style="116" customWidth="1"/>
    <col min="2997" max="2997" width="0.875" style="116" customWidth="1"/>
    <col min="2998" max="2998" width="7.25" style="116" customWidth="1"/>
    <col min="2999" max="2999" width="0.75" style="116" customWidth="1"/>
    <col min="3000" max="3000" width="16.875" style="116" customWidth="1"/>
    <col min="3001" max="3001" width="0.75" style="116" customWidth="1"/>
    <col min="3002" max="3002" width="17.25" style="116" customWidth="1"/>
    <col min="3003" max="3003" width="1.125" style="116" customWidth="1"/>
    <col min="3004" max="3004" width="15.25" style="116" customWidth="1"/>
    <col min="3005" max="3005" width="0.75" style="116" customWidth="1"/>
    <col min="3006" max="3006" width="16.75" style="116" customWidth="1"/>
    <col min="3007" max="3007" width="0.75" style="116" customWidth="1"/>
    <col min="3008" max="3008" width="17.375" style="116" customWidth="1"/>
    <col min="3009" max="3009" width="0.75" style="116" customWidth="1"/>
    <col min="3010" max="3010" width="15.25" style="116" customWidth="1"/>
    <col min="3011" max="3011" width="4.125" style="116" customWidth="1"/>
    <col min="3012" max="3013" width="0" style="116" hidden="1" customWidth="1"/>
    <col min="3014" max="3249" width="10.125" style="116"/>
    <col min="3250" max="3250" width="3" style="116" customWidth="1"/>
    <col min="3251" max="3251" width="2.125" style="116" customWidth="1"/>
    <col min="3252" max="3252" width="39.375" style="116" customWidth="1"/>
    <col min="3253" max="3253" width="0.875" style="116" customWidth="1"/>
    <col min="3254" max="3254" width="7.25" style="116" customWidth="1"/>
    <col min="3255" max="3255" width="0.75" style="116" customWidth="1"/>
    <col min="3256" max="3256" width="16.875" style="116" customWidth="1"/>
    <col min="3257" max="3257" width="0.75" style="116" customWidth="1"/>
    <col min="3258" max="3258" width="17.25" style="116" customWidth="1"/>
    <col min="3259" max="3259" width="1.125" style="116" customWidth="1"/>
    <col min="3260" max="3260" width="15.25" style="116" customWidth="1"/>
    <col min="3261" max="3261" width="0.75" style="116" customWidth="1"/>
    <col min="3262" max="3262" width="16.75" style="116" customWidth="1"/>
    <col min="3263" max="3263" width="0.75" style="116" customWidth="1"/>
    <col min="3264" max="3264" width="17.375" style="116" customWidth="1"/>
    <col min="3265" max="3265" width="0.75" style="116" customWidth="1"/>
    <col min="3266" max="3266" width="15.25" style="116" customWidth="1"/>
    <col min="3267" max="3267" width="4.125" style="116" customWidth="1"/>
    <col min="3268" max="3269" width="0" style="116" hidden="1" customWidth="1"/>
    <col min="3270" max="3505" width="10.125" style="116"/>
    <col min="3506" max="3506" width="3" style="116" customWidth="1"/>
    <col min="3507" max="3507" width="2.125" style="116" customWidth="1"/>
    <col min="3508" max="3508" width="39.375" style="116" customWidth="1"/>
    <col min="3509" max="3509" width="0.875" style="116" customWidth="1"/>
    <col min="3510" max="3510" width="7.25" style="116" customWidth="1"/>
    <col min="3511" max="3511" width="0.75" style="116" customWidth="1"/>
    <col min="3512" max="3512" width="16.875" style="116" customWidth="1"/>
    <col min="3513" max="3513" width="0.75" style="116" customWidth="1"/>
    <col min="3514" max="3514" width="17.25" style="116" customWidth="1"/>
    <col min="3515" max="3515" width="1.125" style="116" customWidth="1"/>
    <col min="3516" max="3516" width="15.25" style="116" customWidth="1"/>
    <col min="3517" max="3517" width="0.75" style="116" customWidth="1"/>
    <col min="3518" max="3518" width="16.75" style="116" customWidth="1"/>
    <col min="3519" max="3519" width="0.75" style="116" customWidth="1"/>
    <col min="3520" max="3520" width="17.375" style="116" customWidth="1"/>
    <col min="3521" max="3521" width="0.75" style="116" customWidth="1"/>
    <col min="3522" max="3522" width="15.25" style="116" customWidth="1"/>
    <col min="3523" max="3523" width="4.125" style="116" customWidth="1"/>
    <col min="3524" max="3525" width="0" style="116" hidden="1" customWidth="1"/>
    <col min="3526" max="3761" width="10.125" style="116"/>
    <col min="3762" max="3762" width="3" style="116" customWidth="1"/>
    <col min="3763" max="3763" width="2.125" style="116" customWidth="1"/>
    <col min="3764" max="3764" width="39.375" style="116" customWidth="1"/>
    <col min="3765" max="3765" width="0.875" style="116" customWidth="1"/>
    <col min="3766" max="3766" width="7.25" style="116" customWidth="1"/>
    <col min="3767" max="3767" width="0.75" style="116" customWidth="1"/>
    <col min="3768" max="3768" width="16.875" style="116" customWidth="1"/>
    <col min="3769" max="3769" width="0.75" style="116" customWidth="1"/>
    <col min="3770" max="3770" width="17.25" style="116" customWidth="1"/>
    <col min="3771" max="3771" width="1.125" style="116" customWidth="1"/>
    <col min="3772" max="3772" width="15.25" style="116" customWidth="1"/>
    <col min="3773" max="3773" width="0.75" style="116" customWidth="1"/>
    <col min="3774" max="3774" width="16.75" style="116" customWidth="1"/>
    <col min="3775" max="3775" width="0.75" style="116" customWidth="1"/>
    <col min="3776" max="3776" width="17.375" style="116" customWidth="1"/>
    <col min="3777" max="3777" width="0.75" style="116" customWidth="1"/>
    <col min="3778" max="3778" width="15.25" style="116" customWidth="1"/>
    <col min="3779" max="3779" width="4.125" style="116" customWidth="1"/>
    <col min="3780" max="3781" width="0" style="116" hidden="1" customWidth="1"/>
    <col min="3782" max="4017" width="10.125" style="116"/>
    <col min="4018" max="4018" width="3" style="116" customWidth="1"/>
    <col min="4019" max="4019" width="2.125" style="116" customWidth="1"/>
    <col min="4020" max="4020" width="39.375" style="116" customWidth="1"/>
    <col min="4021" max="4021" width="0.875" style="116" customWidth="1"/>
    <col min="4022" max="4022" width="7.25" style="116" customWidth="1"/>
    <col min="4023" max="4023" width="0.75" style="116" customWidth="1"/>
    <col min="4024" max="4024" width="16.875" style="116" customWidth="1"/>
    <col min="4025" max="4025" width="0.75" style="116" customWidth="1"/>
    <col min="4026" max="4026" width="17.25" style="116" customWidth="1"/>
    <col min="4027" max="4027" width="1.125" style="116" customWidth="1"/>
    <col min="4028" max="4028" width="15.25" style="116" customWidth="1"/>
    <col min="4029" max="4029" width="0.75" style="116" customWidth="1"/>
    <col min="4030" max="4030" width="16.75" style="116" customWidth="1"/>
    <col min="4031" max="4031" width="0.75" style="116" customWidth="1"/>
    <col min="4032" max="4032" width="17.375" style="116" customWidth="1"/>
    <col min="4033" max="4033" width="0.75" style="116" customWidth="1"/>
    <col min="4034" max="4034" width="15.25" style="116" customWidth="1"/>
    <col min="4035" max="4035" width="4.125" style="116" customWidth="1"/>
    <col min="4036" max="4037" width="0" style="116" hidden="1" customWidth="1"/>
    <col min="4038" max="4273" width="10.125" style="116"/>
    <col min="4274" max="4274" width="3" style="116" customWidth="1"/>
    <col min="4275" max="4275" width="2.125" style="116" customWidth="1"/>
    <col min="4276" max="4276" width="39.375" style="116" customWidth="1"/>
    <col min="4277" max="4277" width="0.875" style="116" customWidth="1"/>
    <col min="4278" max="4278" width="7.25" style="116" customWidth="1"/>
    <col min="4279" max="4279" width="0.75" style="116" customWidth="1"/>
    <col min="4280" max="4280" width="16.875" style="116" customWidth="1"/>
    <col min="4281" max="4281" width="0.75" style="116" customWidth="1"/>
    <col min="4282" max="4282" width="17.25" style="116" customWidth="1"/>
    <col min="4283" max="4283" width="1.125" style="116" customWidth="1"/>
    <col min="4284" max="4284" width="15.25" style="116" customWidth="1"/>
    <col min="4285" max="4285" width="0.75" style="116" customWidth="1"/>
    <col min="4286" max="4286" width="16.75" style="116" customWidth="1"/>
    <col min="4287" max="4287" width="0.75" style="116" customWidth="1"/>
    <col min="4288" max="4288" width="17.375" style="116" customWidth="1"/>
    <col min="4289" max="4289" width="0.75" style="116" customWidth="1"/>
    <col min="4290" max="4290" width="15.25" style="116" customWidth="1"/>
    <col min="4291" max="4291" width="4.125" style="116" customWidth="1"/>
    <col min="4292" max="4293" width="0" style="116" hidden="1" customWidth="1"/>
    <col min="4294" max="4529" width="10.125" style="116"/>
    <col min="4530" max="4530" width="3" style="116" customWidth="1"/>
    <col min="4531" max="4531" width="2.125" style="116" customWidth="1"/>
    <col min="4532" max="4532" width="39.375" style="116" customWidth="1"/>
    <col min="4533" max="4533" width="0.875" style="116" customWidth="1"/>
    <col min="4534" max="4534" width="7.25" style="116" customWidth="1"/>
    <col min="4535" max="4535" width="0.75" style="116" customWidth="1"/>
    <col min="4536" max="4536" width="16.875" style="116" customWidth="1"/>
    <col min="4537" max="4537" width="0.75" style="116" customWidth="1"/>
    <col min="4538" max="4538" width="17.25" style="116" customWidth="1"/>
    <col min="4539" max="4539" width="1.125" style="116" customWidth="1"/>
    <col min="4540" max="4540" width="15.25" style="116" customWidth="1"/>
    <col min="4541" max="4541" width="0.75" style="116" customWidth="1"/>
    <col min="4542" max="4542" width="16.75" style="116" customWidth="1"/>
    <col min="4543" max="4543" width="0.75" style="116" customWidth="1"/>
    <col min="4544" max="4544" width="17.375" style="116" customWidth="1"/>
    <col min="4545" max="4545" width="0.75" style="116" customWidth="1"/>
    <col min="4546" max="4546" width="15.25" style="116" customWidth="1"/>
    <col min="4547" max="4547" width="4.125" style="116" customWidth="1"/>
    <col min="4548" max="4549" width="0" style="116" hidden="1" customWidth="1"/>
    <col min="4550" max="4785" width="10.125" style="116"/>
    <col min="4786" max="4786" width="3" style="116" customWidth="1"/>
    <col min="4787" max="4787" width="2.125" style="116" customWidth="1"/>
    <col min="4788" max="4788" width="39.375" style="116" customWidth="1"/>
    <col min="4789" max="4789" width="0.875" style="116" customWidth="1"/>
    <col min="4790" max="4790" width="7.25" style="116" customWidth="1"/>
    <col min="4791" max="4791" width="0.75" style="116" customWidth="1"/>
    <col min="4792" max="4792" width="16.875" style="116" customWidth="1"/>
    <col min="4793" max="4793" width="0.75" style="116" customWidth="1"/>
    <col min="4794" max="4794" width="17.25" style="116" customWidth="1"/>
    <col min="4795" max="4795" width="1.125" style="116" customWidth="1"/>
    <col min="4796" max="4796" width="15.25" style="116" customWidth="1"/>
    <col min="4797" max="4797" width="0.75" style="116" customWidth="1"/>
    <col min="4798" max="4798" width="16.75" style="116" customWidth="1"/>
    <col min="4799" max="4799" width="0.75" style="116" customWidth="1"/>
    <col min="4800" max="4800" width="17.375" style="116" customWidth="1"/>
    <col min="4801" max="4801" width="0.75" style="116" customWidth="1"/>
    <col min="4802" max="4802" width="15.25" style="116" customWidth="1"/>
    <col min="4803" max="4803" width="4.125" style="116" customWidth="1"/>
    <col min="4804" max="4805" width="0" style="116" hidden="1" customWidth="1"/>
    <col min="4806" max="5041" width="10.125" style="116"/>
    <col min="5042" max="5042" width="3" style="116" customWidth="1"/>
    <col min="5043" max="5043" width="2.125" style="116" customWidth="1"/>
    <col min="5044" max="5044" width="39.375" style="116" customWidth="1"/>
    <col min="5045" max="5045" width="0.875" style="116" customWidth="1"/>
    <col min="5046" max="5046" width="7.25" style="116" customWidth="1"/>
    <col min="5047" max="5047" width="0.75" style="116" customWidth="1"/>
    <col min="5048" max="5048" width="16.875" style="116" customWidth="1"/>
    <col min="5049" max="5049" width="0.75" style="116" customWidth="1"/>
    <col min="5050" max="5050" width="17.25" style="116" customWidth="1"/>
    <col min="5051" max="5051" width="1.125" style="116" customWidth="1"/>
    <col min="5052" max="5052" width="15.25" style="116" customWidth="1"/>
    <col min="5053" max="5053" width="0.75" style="116" customWidth="1"/>
    <col min="5054" max="5054" width="16.75" style="116" customWidth="1"/>
    <col min="5055" max="5055" width="0.75" style="116" customWidth="1"/>
    <col min="5056" max="5056" width="17.375" style="116" customWidth="1"/>
    <col min="5057" max="5057" width="0.75" style="116" customWidth="1"/>
    <col min="5058" max="5058" width="15.25" style="116" customWidth="1"/>
    <col min="5059" max="5059" width="4.125" style="116" customWidth="1"/>
    <col min="5060" max="5061" width="0" style="116" hidden="1" customWidth="1"/>
    <col min="5062" max="5297" width="10.125" style="116"/>
    <col min="5298" max="5298" width="3" style="116" customWidth="1"/>
    <col min="5299" max="5299" width="2.125" style="116" customWidth="1"/>
    <col min="5300" max="5300" width="39.375" style="116" customWidth="1"/>
    <col min="5301" max="5301" width="0.875" style="116" customWidth="1"/>
    <col min="5302" max="5302" width="7.25" style="116" customWidth="1"/>
    <col min="5303" max="5303" width="0.75" style="116" customWidth="1"/>
    <col min="5304" max="5304" width="16.875" style="116" customWidth="1"/>
    <col min="5305" max="5305" width="0.75" style="116" customWidth="1"/>
    <col min="5306" max="5306" width="17.25" style="116" customWidth="1"/>
    <col min="5307" max="5307" width="1.125" style="116" customWidth="1"/>
    <col min="5308" max="5308" width="15.25" style="116" customWidth="1"/>
    <col min="5309" max="5309" width="0.75" style="116" customWidth="1"/>
    <col min="5310" max="5310" width="16.75" style="116" customWidth="1"/>
    <col min="5311" max="5311" width="0.75" style="116" customWidth="1"/>
    <col min="5312" max="5312" width="17.375" style="116" customWidth="1"/>
    <col min="5313" max="5313" width="0.75" style="116" customWidth="1"/>
    <col min="5314" max="5314" width="15.25" style="116" customWidth="1"/>
    <col min="5315" max="5315" width="4.125" style="116" customWidth="1"/>
    <col min="5316" max="5317" width="0" style="116" hidden="1" customWidth="1"/>
    <col min="5318" max="5553" width="10.125" style="116"/>
    <col min="5554" max="5554" width="3" style="116" customWidth="1"/>
    <col min="5555" max="5555" width="2.125" style="116" customWidth="1"/>
    <col min="5556" max="5556" width="39.375" style="116" customWidth="1"/>
    <col min="5557" max="5557" width="0.875" style="116" customWidth="1"/>
    <col min="5558" max="5558" width="7.25" style="116" customWidth="1"/>
    <col min="5559" max="5559" width="0.75" style="116" customWidth="1"/>
    <col min="5560" max="5560" width="16.875" style="116" customWidth="1"/>
    <col min="5561" max="5561" width="0.75" style="116" customWidth="1"/>
    <col min="5562" max="5562" width="17.25" style="116" customWidth="1"/>
    <col min="5563" max="5563" width="1.125" style="116" customWidth="1"/>
    <col min="5564" max="5564" width="15.25" style="116" customWidth="1"/>
    <col min="5565" max="5565" width="0.75" style="116" customWidth="1"/>
    <col min="5566" max="5566" width="16.75" style="116" customWidth="1"/>
    <col min="5567" max="5567" width="0.75" style="116" customWidth="1"/>
    <col min="5568" max="5568" width="17.375" style="116" customWidth="1"/>
    <col min="5569" max="5569" width="0.75" style="116" customWidth="1"/>
    <col min="5570" max="5570" width="15.25" style="116" customWidth="1"/>
    <col min="5571" max="5571" width="4.125" style="116" customWidth="1"/>
    <col min="5572" max="5573" width="0" style="116" hidden="1" customWidth="1"/>
    <col min="5574" max="5809" width="10.125" style="116"/>
    <col min="5810" max="5810" width="3" style="116" customWidth="1"/>
    <col min="5811" max="5811" width="2.125" style="116" customWidth="1"/>
    <col min="5812" max="5812" width="39.375" style="116" customWidth="1"/>
    <col min="5813" max="5813" width="0.875" style="116" customWidth="1"/>
    <col min="5814" max="5814" width="7.25" style="116" customWidth="1"/>
    <col min="5815" max="5815" width="0.75" style="116" customWidth="1"/>
    <col min="5816" max="5816" width="16.875" style="116" customWidth="1"/>
    <col min="5817" max="5817" width="0.75" style="116" customWidth="1"/>
    <col min="5818" max="5818" width="17.25" style="116" customWidth="1"/>
    <col min="5819" max="5819" width="1.125" style="116" customWidth="1"/>
    <col min="5820" max="5820" width="15.25" style="116" customWidth="1"/>
    <col min="5821" max="5821" width="0.75" style="116" customWidth="1"/>
    <col min="5822" max="5822" width="16.75" style="116" customWidth="1"/>
    <col min="5823" max="5823" width="0.75" style="116" customWidth="1"/>
    <col min="5824" max="5824" width="17.375" style="116" customWidth="1"/>
    <col min="5825" max="5825" width="0.75" style="116" customWidth="1"/>
    <col min="5826" max="5826" width="15.25" style="116" customWidth="1"/>
    <col min="5827" max="5827" width="4.125" style="116" customWidth="1"/>
    <col min="5828" max="5829" width="0" style="116" hidden="1" customWidth="1"/>
    <col min="5830" max="6065" width="10.125" style="116"/>
    <col min="6066" max="6066" width="3" style="116" customWidth="1"/>
    <col min="6067" max="6067" width="2.125" style="116" customWidth="1"/>
    <col min="6068" max="6068" width="39.375" style="116" customWidth="1"/>
    <col min="6069" max="6069" width="0.875" style="116" customWidth="1"/>
    <col min="6070" max="6070" width="7.25" style="116" customWidth="1"/>
    <col min="6071" max="6071" width="0.75" style="116" customWidth="1"/>
    <col min="6072" max="6072" width="16.875" style="116" customWidth="1"/>
    <col min="6073" max="6073" width="0.75" style="116" customWidth="1"/>
    <col min="6074" max="6074" width="17.25" style="116" customWidth="1"/>
    <col min="6075" max="6075" width="1.125" style="116" customWidth="1"/>
    <col min="6076" max="6076" width="15.25" style="116" customWidth="1"/>
    <col min="6077" max="6077" width="0.75" style="116" customWidth="1"/>
    <col min="6078" max="6078" width="16.75" style="116" customWidth="1"/>
    <col min="6079" max="6079" width="0.75" style="116" customWidth="1"/>
    <col min="6080" max="6080" width="17.375" style="116" customWidth="1"/>
    <col min="6081" max="6081" width="0.75" style="116" customWidth="1"/>
    <col min="6082" max="6082" width="15.25" style="116" customWidth="1"/>
    <col min="6083" max="6083" width="4.125" style="116" customWidth="1"/>
    <col min="6084" max="6085" width="0" style="116" hidden="1" customWidth="1"/>
    <col min="6086" max="6321" width="10.125" style="116"/>
    <col min="6322" max="6322" width="3" style="116" customWidth="1"/>
    <col min="6323" max="6323" width="2.125" style="116" customWidth="1"/>
    <col min="6324" max="6324" width="39.375" style="116" customWidth="1"/>
    <col min="6325" max="6325" width="0.875" style="116" customWidth="1"/>
    <col min="6326" max="6326" width="7.25" style="116" customWidth="1"/>
    <col min="6327" max="6327" width="0.75" style="116" customWidth="1"/>
    <col min="6328" max="6328" width="16.875" style="116" customWidth="1"/>
    <col min="6329" max="6329" width="0.75" style="116" customWidth="1"/>
    <col min="6330" max="6330" width="17.25" style="116" customWidth="1"/>
    <col min="6331" max="6331" width="1.125" style="116" customWidth="1"/>
    <col min="6332" max="6332" width="15.25" style="116" customWidth="1"/>
    <col min="6333" max="6333" width="0.75" style="116" customWidth="1"/>
    <col min="6334" max="6334" width="16.75" style="116" customWidth="1"/>
    <col min="6335" max="6335" width="0.75" style="116" customWidth="1"/>
    <col min="6336" max="6336" width="17.375" style="116" customWidth="1"/>
    <col min="6337" max="6337" width="0.75" style="116" customWidth="1"/>
    <col min="6338" max="6338" width="15.25" style="116" customWidth="1"/>
    <col min="6339" max="6339" width="4.125" style="116" customWidth="1"/>
    <col min="6340" max="6341" width="0" style="116" hidden="1" customWidth="1"/>
    <col min="6342" max="6577" width="10.125" style="116"/>
    <col min="6578" max="6578" width="3" style="116" customWidth="1"/>
    <col min="6579" max="6579" width="2.125" style="116" customWidth="1"/>
    <col min="6580" max="6580" width="39.375" style="116" customWidth="1"/>
    <col min="6581" max="6581" width="0.875" style="116" customWidth="1"/>
    <col min="6582" max="6582" width="7.25" style="116" customWidth="1"/>
    <col min="6583" max="6583" width="0.75" style="116" customWidth="1"/>
    <col min="6584" max="6584" width="16.875" style="116" customWidth="1"/>
    <col min="6585" max="6585" width="0.75" style="116" customWidth="1"/>
    <col min="6586" max="6586" width="17.25" style="116" customWidth="1"/>
    <col min="6587" max="6587" width="1.125" style="116" customWidth="1"/>
    <col min="6588" max="6588" width="15.25" style="116" customWidth="1"/>
    <col min="6589" max="6589" width="0.75" style="116" customWidth="1"/>
    <col min="6590" max="6590" width="16.75" style="116" customWidth="1"/>
    <col min="6591" max="6591" width="0.75" style="116" customWidth="1"/>
    <col min="6592" max="6592" width="17.375" style="116" customWidth="1"/>
    <col min="6593" max="6593" width="0.75" style="116" customWidth="1"/>
    <col min="6594" max="6594" width="15.25" style="116" customWidth="1"/>
    <col min="6595" max="6595" width="4.125" style="116" customWidth="1"/>
    <col min="6596" max="6597" width="0" style="116" hidden="1" customWidth="1"/>
    <col min="6598" max="6833" width="10.125" style="116"/>
    <col min="6834" max="6834" width="3" style="116" customWidth="1"/>
    <col min="6835" max="6835" width="2.125" style="116" customWidth="1"/>
    <col min="6836" max="6836" width="39.375" style="116" customWidth="1"/>
    <col min="6837" max="6837" width="0.875" style="116" customWidth="1"/>
    <col min="6838" max="6838" width="7.25" style="116" customWidth="1"/>
    <col min="6839" max="6839" width="0.75" style="116" customWidth="1"/>
    <col min="6840" max="6840" width="16.875" style="116" customWidth="1"/>
    <col min="6841" max="6841" width="0.75" style="116" customWidth="1"/>
    <col min="6842" max="6842" width="17.25" style="116" customWidth="1"/>
    <col min="6843" max="6843" width="1.125" style="116" customWidth="1"/>
    <col min="6844" max="6844" width="15.25" style="116" customWidth="1"/>
    <col min="6845" max="6845" width="0.75" style="116" customWidth="1"/>
    <col min="6846" max="6846" width="16.75" style="116" customWidth="1"/>
    <col min="6847" max="6847" width="0.75" style="116" customWidth="1"/>
    <col min="6848" max="6848" width="17.375" style="116" customWidth="1"/>
    <col min="6849" max="6849" width="0.75" style="116" customWidth="1"/>
    <col min="6850" max="6850" width="15.25" style="116" customWidth="1"/>
    <col min="6851" max="6851" width="4.125" style="116" customWidth="1"/>
    <col min="6852" max="6853" width="0" style="116" hidden="1" customWidth="1"/>
    <col min="6854" max="7089" width="10.125" style="116"/>
    <col min="7090" max="7090" width="3" style="116" customWidth="1"/>
    <col min="7091" max="7091" width="2.125" style="116" customWidth="1"/>
    <col min="7092" max="7092" width="39.375" style="116" customWidth="1"/>
    <col min="7093" max="7093" width="0.875" style="116" customWidth="1"/>
    <col min="7094" max="7094" width="7.25" style="116" customWidth="1"/>
    <col min="7095" max="7095" width="0.75" style="116" customWidth="1"/>
    <col min="7096" max="7096" width="16.875" style="116" customWidth="1"/>
    <col min="7097" max="7097" width="0.75" style="116" customWidth="1"/>
    <col min="7098" max="7098" width="17.25" style="116" customWidth="1"/>
    <col min="7099" max="7099" width="1.125" style="116" customWidth="1"/>
    <col min="7100" max="7100" width="15.25" style="116" customWidth="1"/>
    <col min="7101" max="7101" width="0.75" style="116" customWidth="1"/>
    <col min="7102" max="7102" width="16.75" style="116" customWidth="1"/>
    <col min="7103" max="7103" width="0.75" style="116" customWidth="1"/>
    <col min="7104" max="7104" width="17.375" style="116" customWidth="1"/>
    <col min="7105" max="7105" width="0.75" style="116" customWidth="1"/>
    <col min="7106" max="7106" width="15.25" style="116" customWidth="1"/>
    <col min="7107" max="7107" width="4.125" style="116" customWidth="1"/>
    <col min="7108" max="7109" width="0" style="116" hidden="1" customWidth="1"/>
    <col min="7110" max="7345" width="10.125" style="116"/>
    <col min="7346" max="7346" width="3" style="116" customWidth="1"/>
    <col min="7347" max="7347" width="2.125" style="116" customWidth="1"/>
    <col min="7348" max="7348" width="39.375" style="116" customWidth="1"/>
    <col min="7349" max="7349" width="0.875" style="116" customWidth="1"/>
    <col min="7350" max="7350" width="7.25" style="116" customWidth="1"/>
    <col min="7351" max="7351" width="0.75" style="116" customWidth="1"/>
    <col min="7352" max="7352" width="16.875" style="116" customWidth="1"/>
    <col min="7353" max="7353" width="0.75" style="116" customWidth="1"/>
    <col min="7354" max="7354" width="17.25" style="116" customWidth="1"/>
    <col min="7355" max="7355" width="1.125" style="116" customWidth="1"/>
    <col min="7356" max="7356" width="15.25" style="116" customWidth="1"/>
    <col min="7357" max="7357" width="0.75" style="116" customWidth="1"/>
    <col min="7358" max="7358" width="16.75" style="116" customWidth="1"/>
    <col min="7359" max="7359" width="0.75" style="116" customWidth="1"/>
    <col min="7360" max="7360" width="17.375" style="116" customWidth="1"/>
    <col min="7361" max="7361" width="0.75" style="116" customWidth="1"/>
    <col min="7362" max="7362" width="15.25" style="116" customWidth="1"/>
    <col min="7363" max="7363" width="4.125" style="116" customWidth="1"/>
    <col min="7364" max="7365" width="0" style="116" hidden="1" customWidth="1"/>
    <col min="7366" max="7601" width="10.125" style="116"/>
    <col min="7602" max="7602" width="3" style="116" customWidth="1"/>
    <col min="7603" max="7603" width="2.125" style="116" customWidth="1"/>
    <col min="7604" max="7604" width="39.375" style="116" customWidth="1"/>
    <col min="7605" max="7605" width="0.875" style="116" customWidth="1"/>
    <col min="7606" max="7606" width="7.25" style="116" customWidth="1"/>
    <col min="7607" max="7607" width="0.75" style="116" customWidth="1"/>
    <col min="7608" max="7608" width="16.875" style="116" customWidth="1"/>
    <col min="7609" max="7609" width="0.75" style="116" customWidth="1"/>
    <col min="7610" max="7610" width="17.25" style="116" customWidth="1"/>
    <col min="7611" max="7611" width="1.125" style="116" customWidth="1"/>
    <col min="7612" max="7612" width="15.25" style="116" customWidth="1"/>
    <col min="7613" max="7613" width="0.75" style="116" customWidth="1"/>
    <col min="7614" max="7614" width="16.75" style="116" customWidth="1"/>
    <col min="7615" max="7615" width="0.75" style="116" customWidth="1"/>
    <col min="7616" max="7616" width="17.375" style="116" customWidth="1"/>
    <col min="7617" max="7617" width="0.75" style="116" customWidth="1"/>
    <col min="7618" max="7618" width="15.25" style="116" customWidth="1"/>
    <col min="7619" max="7619" width="4.125" style="116" customWidth="1"/>
    <col min="7620" max="7621" width="0" style="116" hidden="1" customWidth="1"/>
    <col min="7622" max="7857" width="10.125" style="116"/>
    <col min="7858" max="7858" width="3" style="116" customWidth="1"/>
    <col min="7859" max="7859" width="2.125" style="116" customWidth="1"/>
    <col min="7860" max="7860" width="39.375" style="116" customWidth="1"/>
    <col min="7861" max="7861" width="0.875" style="116" customWidth="1"/>
    <col min="7862" max="7862" width="7.25" style="116" customWidth="1"/>
    <col min="7863" max="7863" width="0.75" style="116" customWidth="1"/>
    <col min="7864" max="7864" width="16.875" style="116" customWidth="1"/>
    <col min="7865" max="7865" width="0.75" style="116" customWidth="1"/>
    <col min="7866" max="7866" width="17.25" style="116" customWidth="1"/>
    <col min="7867" max="7867" width="1.125" style="116" customWidth="1"/>
    <col min="7868" max="7868" width="15.25" style="116" customWidth="1"/>
    <col min="7869" max="7869" width="0.75" style="116" customWidth="1"/>
    <col min="7870" max="7870" width="16.75" style="116" customWidth="1"/>
    <col min="7871" max="7871" width="0.75" style="116" customWidth="1"/>
    <col min="7872" max="7872" width="17.375" style="116" customWidth="1"/>
    <col min="7873" max="7873" width="0.75" style="116" customWidth="1"/>
    <col min="7874" max="7874" width="15.25" style="116" customWidth="1"/>
    <col min="7875" max="7875" width="4.125" style="116" customWidth="1"/>
    <col min="7876" max="7877" width="0" style="116" hidden="1" customWidth="1"/>
    <col min="7878" max="8113" width="10.125" style="116"/>
    <col min="8114" max="8114" width="3" style="116" customWidth="1"/>
    <col min="8115" max="8115" width="2.125" style="116" customWidth="1"/>
    <col min="8116" max="8116" width="39.375" style="116" customWidth="1"/>
    <col min="8117" max="8117" width="0.875" style="116" customWidth="1"/>
    <col min="8118" max="8118" width="7.25" style="116" customWidth="1"/>
    <col min="8119" max="8119" width="0.75" style="116" customWidth="1"/>
    <col min="8120" max="8120" width="16.875" style="116" customWidth="1"/>
    <col min="8121" max="8121" width="0.75" style="116" customWidth="1"/>
    <col min="8122" max="8122" width="17.25" style="116" customWidth="1"/>
    <col min="8123" max="8123" width="1.125" style="116" customWidth="1"/>
    <col min="8124" max="8124" width="15.25" style="116" customWidth="1"/>
    <col min="8125" max="8125" width="0.75" style="116" customWidth="1"/>
    <col min="8126" max="8126" width="16.75" style="116" customWidth="1"/>
    <col min="8127" max="8127" width="0.75" style="116" customWidth="1"/>
    <col min="8128" max="8128" width="17.375" style="116" customWidth="1"/>
    <col min="8129" max="8129" width="0.75" style="116" customWidth="1"/>
    <col min="8130" max="8130" width="15.25" style="116" customWidth="1"/>
    <col min="8131" max="8131" width="4.125" style="116" customWidth="1"/>
    <col min="8132" max="8133" width="0" style="116" hidden="1" customWidth="1"/>
    <col min="8134" max="8369" width="10.125" style="116"/>
    <col min="8370" max="8370" width="3" style="116" customWidth="1"/>
    <col min="8371" max="8371" width="2.125" style="116" customWidth="1"/>
    <col min="8372" max="8372" width="39.375" style="116" customWidth="1"/>
    <col min="8373" max="8373" width="0.875" style="116" customWidth="1"/>
    <col min="8374" max="8374" width="7.25" style="116" customWidth="1"/>
    <col min="8375" max="8375" width="0.75" style="116" customWidth="1"/>
    <col min="8376" max="8376" width="16.875" style="116" customWidth="1"/>
    <col min="8377" max="8377" width="0.75" style="116" customWidth="1"/>
    <col min="8378" max="8378" width="17.25" style="116" customWidth="1"/>
    <col min="8379" max="8379" width="1.125" style="116" customWidth="1"/>
    <col min="8380" max="8380" width="15.25" style="116" customWidth="1"/>
    <col min="8381" max="8381" width="0.75" style="116" customWidth="1"/>
    <col min="8382" max="8382" width="16.75" style="116" customWidth="1"/>
    <col min="8383" max="8383" width="0.75" style="116" customWidth="1"/>
    <col min="8384" max="8384" width="17.375" style="116" customWidth="1"/>
    <col min="8385" max="8385" width="0.75" style="116" customWidth="1"/>
    <col min="8386" max="8386" width="15.25" style="116" customWidth="1"/>
    <col min="8387" max="8387" width="4.125" style="116" customWidth="1"/>
    <col min="8388" max="8389" width="0" style="116" hidden="1" customWidth="1"/>
    <col min="8390" max="8625" width="10.125" style="116"/>
    <col min="8626" max="8626" width="3" style="116" customWidth="1"/>
    <col min="8627" max="8627" width="2.125" style="116" customWidth="1"/>
    <col min="8628" max="8628" width="39.375" style="116" customWidth="1"/>
    <col min="8629" max="8629" width="0.875" style="116" customWidth="1"/>
    <col min="8630" max="8630" width="7.25" style="116" customWidth="1"/>
    <col min="8631" max="8631" width="0.75" style="116" customWidth="1"/>
    <col min="8632" max="8632" width="16.875" style="116" customWidth="1"/>
    <col min="8633" max="8633" width="0.75" style="116" customWidth="1"/>
    <col min="8634" max="8634" width="17.25" style="116" customWidth="1"/>
    <col min="8635" max="8635" width="1.125" style="116" customWidth="1"/>
    <col min="8636" max="8636" width="15.25" style="116" customWidth="1"/>
    <col min="8637" max="8637" width="0.75" style="116" customWidth="1"/>
    <col min="8638" max="8638" width="16.75" style="116" customWidth="1"/>
    <col min="8639" max="8639" width="0.75" style="116" customWidth="1"/>
    <col min="8640" max="8640" width="17.375" style="116" customWidth="1"/>
    <col min="8641" max="8641" width="0.75" style="116" customWidth="1"/>
    <col min="8642" max="8642" width="15.25" style="116" customWidth="1"/>
    <col min="8643" max="8643" width="4.125" style="116" customWidth="1"/>
    <col min="8644" max="8645" width="0" style="116" hidden="1" customWidth="1"/>
    <col min="8646" max="8881" width="10.125" style="116"/>
    <col min="8882" max="8882" width="3" style="116" customWidth="1"/>
    <col min="8883" max="8883" width="2.125" style="116" customWidth="1"/>
    <col min="8884" max="8884" width="39.375" style="116" customWidth="1"/>
    <col min="8885" max="8885" width="0.875" style="116" customWidth="1"/>
    <col min="8886" max="8886" width="7.25" style="116" customWidth="1"/>
    <col min="8887" max="8887" width="0.75" style="116" customWidth="1"/>
    <col min="8888" max="8888" width="16.875" style="116" customWidth="1"/>
    <col min="8889" max="8889" width="0.75" style="116" customWidth="1"/>
    <col min="8890" max="8890" width="17.25" style="116" customWidth="1"/>
    <col min="8891" max="8891" width="1.125" style="116" customWidth="1"/>
    <col min="8892" max="8892" width="15.25" style="116" customWidth="1"/>
    <col min="8893" max="8893" width="0.75" style="116" customWidth="1"/>
    <col min="8894" max="8894" width="16.75" style="116" customWidth="1"/>
    <col min="8895" max="8895" width="0.75" style="116" customWidth="1"/>
    <col min="8896" max="8896" width="17.375" style="116" customWidth="1"/>
    <col min="8897" max="8897" width="0.75" style="116" customWidth="1"/>
    <col min="8898" max="8898" width="15.25" style="116" customWidth="1"/>
    <col min="8899" max="8899" width="4.125" style="116" customWidth="1"/>
    <col min="8900" max="8901" width="0" style="116" hidden="1" customWidth="1"/>
    <col min="8902" max="9137" width="10.125" style="116"/>
    <col min="9138" max="9138" width="3" style="116" customWidth="1"/>
    <col min="9139" max="9139" width="2.125" style="116" customWidth="1"/>
    <col min="9140" max="9140" width="39.375" style="116" customWidth="1"/>
    <col min="9141" max="9141" width="0.875" style="116" customWidth="1"/>
    <col min="9142" max="9142" width="7.25" style="116" customWidth="1"/>
    <col min="9143" max="9143" width="0.75" style="116" customWidth="1"/>
    <col min="9144" max="9144" width="16.875" style="116" customWidth="1"/>
    <col min="9145" max="9145" width="0.75" style="116" customWidth="1"/>
    <col min="9146" max="9146" width="17.25" style="116" customWidth="1"/>
    <col min="9147" max="9147" width="1.125" style="116" customWidth="1"/>
    <col min="9148" max="9148" width="15.25" style="116" customWidth="1"/>
    <col min="9149" max="9149" width="0.75" style="116" customWidth="1"/>
    <col min="9150" max="9150" width="16.75" style="116" customWidth="1"/>
    <col min="9151" max="9151" width="0.75" style="116" customWidth="1"/>
    <col min="9152" max="9152" width="17.375" style="116" customWidth="1"/>
    <col min="9153" max="9153" width="0.75" style="116" customWidth="1"/>
    <col min="9154" max="9154" width="15.25" style="116" customWidth="1"/>
    <col min="9155" max="9155" width="4.125" style="116" customWidth="1"/>
    <col min="9156" max="9157" width="0" style="116" hidden="1" customWidth="1"/>
    <col min="9158" max="9393" width="10.125" style="116"/>
    <col min="9394" max="9394" width="3" style="116" customWidth="1"/>
    <col min="9395" max="9395" width="2.125" style="116" customWidth="1"/>
    <col min="9396" max="9396" width="39.375" style="116" customWidth="1"/>
    <col min="9397" max="9397" width="0.875" style="116" customWidth="1"/>
    <col min="9398" max="9398" width="7.25" style="116" customWidth="1"/>
    <col min="9399" max="9399" width="0.75" style="116" customWidth="1"/>
    <col min="9400" max="9400" width="16.875" style="116" customWidth="1"/>
    <col min="9401" max="9401" width="0.75" style="116" customWidth="1"/>
    <col min="9402" max="9402" width="17.25" style="116" customWidth="1"/>
    <col min="9403" max="9403" width="1.125" style="116" customWidth="1"/>
    <col min="9404" max="9404" width="15.25" style="116" customWidth="1"/>
    <col min="9405" max="9405" width="0.75" style="116" customWidth="1"/>
    <col min="9406" max="9406" width="16.75" style="116" customWidth="1"/>
    <col min="9407" max="9407" width="0.75" style="116" customWidth="1"/>
    <col min="9408" max="9408" width="17.375" style="116" customWidth="1"/>
    <col min="9409" max="9409" width="0.75" style="116" customWidth="1"/>
    <col min="9410" max="9410" width="15.25" style="116" customWidth="1"/>
    <col min="9411" max="9411" width="4.125" style="116" customWidth="1"/>
    <col min="9412" max="9413" width="0" style="116" hidden="1" customWidth="1"/>
    <col min="9414" max="9649" width="10.125" style="116"/>
    <col min="9650" max="9650" width="3" style="116" customWidth="1"/>
    <col min="9651" max="9651" width="2.125" style="116" customWidth="1"/>
    <col min="9652" max="9652" width="39.375" style="116" customWidth="1"/>
    <col min="9653" max="9653" width="0.875" style="116" customWidth="1"/>
    <col min="9654" max="9654" width="7.25" style="116" customWidth="1"/>
    <col min="9655" max="9655" width="0.75" style="116" customWidth="1"/>
    <col min="9656" max="9656" width="16.875" style="116" customWidth="1"/>
    <col min="9657" max="9657" width="0.75" style="116" customWidth="1"/>
    <col min="9658" max="9658" width="17.25" style="116" customWidth="1"/>
    <col min="9659" max="9659" width="1.125" style="116" customWidth="1"/>
    <col min="9660" max="9660" width="15.25" style="116" customWidth="1"/>
    <col min="9661" max="9661" width="0.75" style="116" customWidth="1"/>
    <col min="9662" max="9662" width="16.75" style="116" customWidth="1"/>
    <col min="9663" max="9663" width="0.75" style="116" customWidth="1"/>
    <col min="9664" max="9664" width="17.375" style="116" customWidth="1"/>
    <col min="9665" max="9665" width="0.75" style="116" customWidth="1"/>
    <col min="9666" max="9666" width="15.25" style="116" customWidth="1"/>
    <col min="9667" max="9667" width="4.125" style="116" customWidth="1"/>
    <col min="9668" max="9669" width="0" style="116" hidden="1" customWidth="1"/>
    <col min="9670" max="9905" width="10.125" style="116"/>
    <col min="9906" max="9906" width="3" style="116" customWidth="1"/>
    <col min="9907" max="9907" width="2.125" style="116" customWidth="1"/>
    <col min="9908" max="9908" width="39.375" style="116" customWidth="1"/>
    <col min="9909" max="9909" width="0.875" style="116" customWidth="1"/>
    <col min="9910" max="9910" width="7.25" style="116" customWidth="1"/>
    <col min="9911" max="9911" width="0.75" style="116" customWidth="1"/>
    <col min="9912" max="9912" width="16.875" style="116" customWidth="1"/>
    <col min="9913" max="9913" width="0.75" style="116" customWidth="1"/>
    <col min="9914" max="9914" width="17.25" style="116" customWidth="1"/>
    <col min="9915" max="9915" width="1.125" style="116" customWidth="1"/>
    <col min="9916" max="9916" width="15.25" style="116" customWidth="1"/>
    <col min="9917" max="9917" width="0.75" style="116" customWidth="1"/>
    <col min="9918" max="9918" width="16.75" style="116" customWidth="1"/>
    <col min="9919" max="9919" width="0.75" style="116" customWidth="1"/>
    <col min="9920" max="9920" width="17.375" style="116" customWidth="1"/>
    <col min="9921" max="9921" width="0.75" style="116" customWidth="1"/>
    <col min="9922" max="9922" width="15.25" style="116" customWidth="1"/>
    <col min="9923" max="9923" width="4.125" style="116" customWidth="1"/>
    <col min="9924" max="9925" width="0" style="116" hidden="1" customWidth="1"/>
    <col min="9926" max="10161" width="10.125" style="116"/>
    <col min="10162" max="10162" width="3" style="116" customWidth="1"/>
    <col min="10163" max="10163" width="2.125" style="116" customWidth="1"/>
    <col min="10164" max="10164" width="39.375" style="116" customWidth="1"/>
    <col min="10165" max="10165" width="0.875" style="116" customWidth="1"/>
    <col min="10166" max="10166" width="7.25" style="116" customWidth="1"/>
    <col min="10167" max="10167" width="0.75" style="116" customWidth="1"/>
    <col min="10168" max="10168" width="16.875" style="116" customWidth="1"/>
    <col min="10169" max="10169" width="0.75" style="116" customWidth="1"/>
    <col min="10170" max="10170" width="17.25" style="116" customWidth="1"/>
    <col min="10171" max="10171" width="1.125" style="116" customWidth="1"/>
    <col min="10172" max="10172" width="15.25" style="116" customWidth="1"/>
    <col min="10173" max="10173" width="0.75" style="116" customWidth="1"/>
    <col min="10174" max="10174" width="16.75" style="116" customWidth="1"/>
    <col min="10175" max="10175" width="0.75" style="116" customWidth="1"/>
    <col min="10176" max="10176" width="17.375" style="116" customWidth="1"/>
    <col min="10177" max="10177" width="0.75" style="116" customWidth="1"/>
    <col min="10178" max="10178" width="15.25" style="116" customWidth="1"/>
    <col min="10179" max="10179" width="4.125" style="116" customWidth="1"/>
    <col min="10180" max="10181" width="0" style="116" hidden="1" customWidth="1"/>
    <col min="10182" max="10417" width="10.125" style="116"/>
    <col min="10418" max="10418" width="3" style="116" customWidth="1"/>
    <col min="10419" max="10419" width="2.125" style="116" customWidth="1"/>
    <col min="10420" max="10420" width="39.375" style="116" customWidth="1"/>
    <col min="10421" max="10421" width="0.875" style="116" customWidth="1"/>
    <col min="10422" max="10422" width="7.25" style="116" customWidth="1"/>
    <col min="10423" max="10423" width="0.75" style="116" customWidth="1"/>
    <col min="10424" max="10424" width="16.875" style="116" customWidth="1"/>
    <col min="10425" max="10425" width="0.75" style="116" customWidth="1"/>
    <col min="10426" max="10426" width="17.25" style="116" customWidth="1"/>
    <col min="10427" max="10427" width="1.125" style="116" customWidth="1"/>
    <col min="10428" max="10428" width="15.25" style="116" customWidth="1"/>
    <col min="10429" max="10429" width="0.75" style="116" customWidth="1"/>
    <col min="10430" max="10430" width="16.75" style="116" customWidth="1"/>
    <col min="10431" max="10431" width="0.75" style="116" customWidth="1"/>
    <col min="10432" max="10432" width="17.375" style="116" customWidth="1"/>
    <col min="10433" max="10433" width="0.75" style="116" customWidth="1"/>
    <col min="10434" max="10434" width="15.25" style="116" customWidth="1"/>
    <col min="10435" max="10435" width="4.125" style="116" customWidth="1"/>
    <col min="10436" max="10437" width="0" style="116" hidden="1" customWidth="1"/>
    <col min="10438" max="10673" width="10.125" style="116"/>
    <col min="10674" max="10674" width="3" style="116" customWidth="1"/>
    <col min="10675" max="10675" width="2.125" style="116" customWidth="1"/>
    <col min="10676" max="10676" width="39.375" style="116" customWidth="1"/>
    <col min="10677" max="10677" width="0.875" style="116" customWidth="1"/>
    <col min="10678" max="10678" width="7.25" style="116" customWidth="1"/>
    <col min="10679" max="10679" width="0.75" style="116" customWidth="1"/>
    <col min="10680" max="10680" width="16.875" style="116" customWidth="1"/>
    <col min="10681" max="10681" width="0.75" style="116" customWidth="1"/>
    <col min="10682" max="10682" width="17.25" style="116" customWidth="1"/>
    <col min="10683" max="10683" width="1.125" style="116" customWidth="1"/>
    <col min="10684" max="10684" width="15.25" style="116" customWidth="1"/>
    <col min="10685" max="10685" width="0.75" style="116" customWidth="1"/>
    <col min="10686" max="10686" width="16.75" style="116" customWidth="1"/>
    <col min="10687" max="10687" width="0.75" style="116" customWidth="1"/>
    <col min="10688" max="10688" width="17.375" style="116" customWidth="1"/>
    <col min="10689" max="10689" width="0.75" style="116" customWidth="1"/>
    <col min="10690" max="10690" width="15.25" style="116" customWidth="1"/>
    <col min="10691" max="10691" width="4.125" style="116" customWidth="1"/>
    <col min="10692" max="10693" width="0" style="116" hidden="1" customWidth="1"/>
    <col min="10694" max="10929" width="10.125" style="116"/>
    <col min="10930" max="10930" width="3" style="116" customWidth="1"/>
    <col min="10931" max="10931" width="2.125" style="116" customWidth="1"/>
    <col min="10932" max="10932" width="39.375" style="116" customWidth="1"/>
    <col min="10933" max="10933" width="0.875" style="116" customWidth="1"/>
    <col min="10934" max="10934" width="7.25" style="116" customWidth="1"/>
    <col min="10935" max="10935" width="0.75" style="116" customWidth="1"/>
    <col min="10936" max="10936" width="16.875" style="116" customWidth="1"/>
    <col min="10937" max="10937" width="0.75" style="116" customWidth="1"/>
    <col min="10938" max="10938" width="17.25" style="116" customWidth="1"/>
    <col min="10939" max="10939" width="1.125" style="116" customWidth="1"/>
    <col min="10940" max="10940" width="15.25" style="116" customWidth="1"/>
    <col min="10941" max="10941" width="0.75" style="116" customWidth="1"/>
    <col min="10942" max="10942" width="16.75" style="116" customWidth="1"/>
    <col min="10943" max="10943" width="0.75" style="116" customWidth="1"/>
    <col min="10944" max="10944" width="17.375" style="116" customWidth="1"/>
    <col min="10945" max="10945" width="0.75" style="116" customWidth="1"/>
    <col min="10946" max="10946" width="15.25" style="116" customWidth="1"/>
    <col min="10947" max="10947" width="4.125" style="116" customWidth="1"/>
    <col min="10948" max="10949" width="0" style="116" hidden="1" customWidth="1"/>
    <col min="10950" max="11185" width="10.125" style="116"/>
    <col min="11186" max="11186" width="3" style="116" customWidth="1"/>
    <col min="11187" max="11187" width="2.125" style="116" customWidth="1"/>
    <col min="11188" max="11188" width="39.375" style="116" customWidth="1"/>
    <col min="11189" max="11189" width="0.875" style="116" customWidth="1"/>
    <col min="11190" max="11190" width="7.25" style="116" customWidth="1"/>
    <col min="11191" max="11191" width="0.75" style="116" customWidth="1"/>
    <col min="11192" max="11192" width="16.875" style="116" customWidth="1"/>
    <col min="11193" max="11193" width="0.75" style="116" customWidth="1"/>
    <col min="11194" max="11194" width="17.25" style="116" customWidth="1"/>
    <col min="11195" max="11195" width="1.125" style="116" customWidth="1"/>
    <col min="11196" max="11196" width="15.25" style="116" customWidth="1"/>
    <col min="11197" max="11197" width="0.75" style="116" customWidth="1"/>
    <col min="11198" max="11198" width="16.75" style="116" customWidth="1"/>
    <col min="11199" max="11199" width="0.75" style="116" customWidth="1"/>
    <col min="11200" max="11200" width="17.375" style="116" customWidth="1"/>
    <col min="11201" max="11201" width="0.75" style="116" customWidth="1"/>
    <col min="11202" max="11202" width="15.25" style="116" customWidth="1"/>
    <col min="11203" max="11203" width="4.125" style="116" customWidth="1"/>
    <col min="11204" max="11205" width="0" style="116" hidden="1" customWidth="1"/>
    <col min="11206" max="11441" width="10.125" style="116"/>
    <col min="11442" max="11442" width="3" style="116" customWidth="1"/>
    <col min="11443" max="11443" width="2.125" style="116" customWidth="1"/>
    <col min="11444" max="11444" width="39.375" style="116" customWidth="1"/>
    <col min="11445" max="11445" width="0.875" style="116" customWidth="1"/>
    <col min="11446" max="11446" width="7.25" style="116" customWidth="1"/>
    <col min="11447" max="11447" width="0.75" style="116" customWidth="1"/>
    <col min="11448" max="11448" width="16.875" style="116" customWidth="1"/>
    <col min="11449" max="11449" width="0.75" style="116" customWidth="1"/>
    <col min="11450" max="11450" width="17.25" style="116" customWidth="1"/>
    <col min="11451" max="11451" width="1.125" style="116" customWidth="1"/>
    <col min="11452" max="11452" width="15.25" style="116" customWidth="1"/>
    <col min="11453" max="11453" width="0.75" style="116" customWidth="1"/>
    <col min="11454" max="11454" width="16.75" style="116" customWidth="1"/>
    <col min="11455" max="11455" width="0.75" style="116" customWidth="1"/>
    <col min="11456" max="11456" width="17.375" style="116" customWidth="1"/>
    <col min="11457" max="11457" width="0.75" style="116" customWidth="1"/>
    <col min="11458" max="11458" width="15.25" style="116" customWidth="1"/>
    <col min="11459" max="11459" width="4.125" style="116" customWidth="1"/>
    <col min="11460" max="11461" width="0" style="116" hidden="1" customWidth="1"/>
    <col min="11462" max="11697" width="10.125" style="116"/>
    <col min="11698" max="11698" width="3" style="116" customWidth="1"/>
    <col min="11699" max="11699" width="2.125" style="116" customWidth="1"/>
    <col min="11700" max="11700" width="39.375" style="116" customWidth="1"/>
    <col min="11701" max="11701" width="0.875" style="116" customWidth="1"/>
    <col min="11702" max="11702" width="7.25" style="116" customWidth="1"/>
    <col min="11703" max="11703" width="0.75" style="116" customWidth="1"/>
    <col min="11704" max="11704" width="16.875" style="116" customWidth="1"/>
    <col min="11705" max="11705" width="0.75" style="116" customWidth="1"/>
    <col min="11706" max="11706" width="17.25" style="116" customWidth="1"/>
    <col min="11707" max="11707" width="1.125" style="116" customWidth="1"/>
    <col min="11708" max="11708" width="15.25" style="116" customWidth="1"/>
    <col min="11709" max="11709" width="0.75" style="116" customWidth="1"/>
    <col min="11710" max="11710" width="16.75" style="116" customWidth="1"/>
    <col min="11711" max="11711" width="0.75" style="116" customWidth="1"/>
    <col min="11712" max="11712" width="17.375" style="116" customWidth="1"/>
    <col min="11713" max="11713" width="0.75" style="116" customWidth="1"/>
    <col min="11714" max="11714" width="15.25" style="116" customWidth="1"/>
    <col min="11715" max="11715" width="4.125" style="116" customWidth="1"/>
    <col min="11716" max="11717" width="0" style="116" hidden="1" customWidth="1"/>
    <col min="11718" max="11953" width="10.125" style="116"/>
    <col min="11954" max="11954" width="3" style="116" customWidth="1"/>
    <col min="11955" max="11955" width="2.125" style="116" customWidth="1"/>
    <col min="11956" max="11956" width="39.375" style="116" customWidth="1"/>
    <col min="11957" max="11957" width="0.875" style="116" customWidth="1"/>
    <col min="11958" max="11958" width="7.25" style="116" customWidth="1"/>
    <col min="11959" max="11959" width="0.75" style="116" customWidth="1"/>
    <col min="11960" max="11960" width="16.875" style="116" customWidth="1"/>
    <col min="11961" max="11961" width="0.75" style="116" customWidth="1"/>
    <col min="11962" max="11962" width="17.25" style="116" customWidth="1"/>
    <col min="11963" max="11963" width="1.125" style="116" customWidth="1"/>
    <col min="11964" max="11964" width="15.25" style="116" customWidth="1"/>
    <col min="11965" max="11965" width="0.75" style="116" customWidth="1"/>
    <col min="11966" max="11966" width="16.75" style="116" customWidth="1"/>
    <col min="11967" max="11967" width="0.75" style="116" customWidth="1"/>
    <col min="11968" max="11968" width="17.375" style="116" customWidth="1"/>
    <col min="11969" max="11969" width="0.75" style="116" customWidth="1"/>
    <col min="11970" max="11970" width="15.25" style="116" customWidth="1"/>
    <col min="11971" max="11971" width="4.125" style="116" customWidth="1"/>
    <col min="11972" max="11973" width="0" style="116" hidden="1" customWidth="1"/>
    <col min="11974" max="12209" width="10.125" style="116"/>
    <col min="12210" max="12210" width="3" style="116" customWidth="1"/>
    <col min="12211" max="12211" width="2.125" style="116" customWidth="1"/>
    <col min="12212" max="12212" width="39.375" style="116" customWidth="1"/>
    <col min="12213" max="12213" width="0.875" style="116" customWidth="1"/>
    <col min="12214" max="12214" width="7.25" style="116" customWidth="1"/>
    <col min="12215" max="12215" width="0.75" style="116" customWidth="1"/>
    <col min="12216" max="12216" width="16.875" style="116" customWidth="1"/>
    <col min="12217" max="12217" width="0.75" style="116" customWidth="1"/>
    <col min="12218" max="12218" width="17.25" style="116" customWidth="1"/>
    <col min="12219" max="12219" width="1.125" style="116" customWidth="1"/>
    <col min="12220" max="12220" width="15.25" style="116" customWidth="1"/>
    <col min="12221" max="12221" width="0.75" style="116" customWidth="1"/>
    <col min="12222" max="12222" width="16.75" style="116" customWidth="1"/>
    <col min="12223" max="12223" width="0.75" style="116" customWidth="1"/>
    <col min="12224" max="12224" width="17.375" style="116" customWidth="1"/>
    <col min="12225" max="12225" width="0.75" style="116" customWidth="1"/>
    <col min="12226" max="12226" width="15.25" style="116" customWidth="1"/>
    <col min="12227" max="12227" width="4.125" style="116" customWidth="1"/>
    <col min="12228" max="12229" width="0" style="116" hidden="1" customWidth="1"/>
    <col min="12230" max="12465" width="10.125" style="116"/>
    <col min="12466" max="12466" width="3" style="116" customWidth="1"/>
    <col min="12467" max="12467" width="2.125" style="116" customWidth="1"/>
    <col min="12468" max="12468" width="39.375" style="116" customWidth="1"/>
    <col min="12469" max="12469" width="0.875" style="116" customWidth="1"/>
    <col min="12470" max="12470" width="7.25" style="116" customWidth="1"/>
    <col min="12471" max="12471" width="0.75" style="116" customWidth="1"/>
    <col min="12472" max="12472" width="16.875" style="116" customWidth="1"/>
    <col min="12473" max="12473" width="0.75" style="116" customWidth="1"/>
    <col min="12474" max="12474" width="17.25" style="116" customWidth="1"/>
    <col min="12475" max="12475" width="1.125" style="116" customWidth="1"/>
    <col min="12476" max="12476" width="15.25" style="116" customWidth="1"/>
    <col min="12477" max="12477" width="0.75" style="116" customWidth="1"/>
    <col min="12478" max="12478" width="16.75" style="116" customWidth="1"/>
    <col min="12479" max="12479" width="0.75" style="116" customWidth="1"/>
    <col min="12480" max="12480" width="17.375" style="116" customWidth="1"/>
    <col min="12481" max="12481" width="0.75" style="116" customWidth="1"/>
    <col min="12482" max="12482" width="15.25" style="116" customWidth="1"/>
    <col min="12483" max="12483" width="4.125" style="116" customWidth="1"/>
    <col min="12484" max="12485" width="0" style="116" hidden="1" customWidth="1"/>
    <col min="12486" max="12721" width="10.125" style="116"/>
    <col min="12722" max="12722" width="3" style="116" customWidth="1"/>
    <col min="12723" max="12723" width="2.125" style="116" customWidth="1"/>
    <col min="12724" max="12724" width="39.375" style="116" customWidth="1"/>
    <col min="12725" max="12725" width="0.875" style="116" customWidth="1"/>
    <col min="12726" max="12726" width="7.25" style="116" customWidth="1"/>
    <col min="12727" max="12727" width="0.75" style="116" customWidth="1"/>
    <col min="12728" max="12728" width="16.875" style="116" customWidth="1"/>
    <col min="12729" max="12729" width="0.75" style="116" customWidth="1"/>
    <col min="12730" max="12730" width="17.25" style="116" customWidth="1"/>
    <col min="12731" max="12731" width="1.125" style="116" customWidth="1"/>
    <col min="12732" max="12732" width="15.25" style="116" customWidth="1"/>
    <col min="12733" max="12733" width="0.75" style="116" customWidth="1"/>
    <col min="12734" max="12734" width="16.75" style="116" customWidth="1"/>
    <col min="12735" max="12735" width="0.75" style="116" customWidth="1"/>
    <col min="12736" max="12736" width="17.375" style="116" customWidth="1"/>
    <col min="12737" max="12737" width="0.75" style="116" customWidth="1"/>
    <col min="12738" max="12738" width="15.25" style="116" customWidth="1"/>
    <col min="12739" max="12739" width="4.125" style="116" customWidth="1"/>
    <col min="12740" max="12741" width="0" style="116" hidden="1" customWidth="1"/>
    <col min="12742" max="12977" width="10.125" style="116"/>
    <col min="12978" max="12978" width="3" style="116" customWidth="1"/>
    <col min="12979" max="12979" width="2.125" style="116" customWidth="1"/>
    <col min="12980" max="12980" width="39.375" style="116" customWidth="1"/>
    <col min="12981" max="12981" width="0.875" style="116" customWidth="1"/>
    <col min="12982" max="12982" width="7.25" style="116" customWidth="1"/>
    <col min="12983" max="12983" width="0.75" style="116" customWidth="1"/>
    <col min="12984" max="12984" width="16.875" style="116" customWidth="1"/>
    <col min="12985" max="12985" width="0.75" style="116" customWidth="1"/>
    <col min="12986" max="12986" width="17.25" style="116" customWidth="1"/>
    <col min="12987" max="12987" width="1.125" style="116" customWidth="1"/>
    <col min="12988" max="12988" width="15.25" style="116" customWidth="1"/>
    <col min="12989" max="12989" width="0.75" style="116" customWidth="1"/>
    <col min="12990" max="12990" width="16.75" style="116" customWidth="1"/>
    <col min="12991" max="12991" width="0.75" style="116" customWidth="1"/>
    <col min="12992" max="12992" width="17.375" style="116" customWidth="1"/>
    <col min="12993" max="12993" width="0.75" style="116" customWidth="1"/>
    <col min="12994" max="12994" width="15.25" style="116" customWidth="1"/>
    <col min="12995" max="12995" width="4.125" style="116" customWidth="1"/>
    <col min="12996" max="12997" width="0" style="116" hidden="1" customWidth="1"/>
    <col min="12998" max="13233" width="10.125" style="116"/>
    <col min="13234" max="13234" width="3" style="116" customWidth="1"/>
    <col min="13235" max="13235" width="2.125" style="116" customWidth="1"/>
    <col min="13236" max="13236" width="39.375" style="116" customWidth="1"/>
    <col min="13237" max="13237" width="0.875" style="116" customWidth="1"/>
    <col min="13238" max="13238" width="7.25" style="116" customWidth="1"/>
    <col min="13239" max="13239" width="0.75" style="116" customWidth="1"/>
    <col min="13240" max="13240" width="16.875" style="116" customWidth="1"/>
    <col min="13241" max="13241" width="0.75" style="116" customWidth="1"/>
    <col min="13242" max="13242" width="17.25" style="116" customWidth="1"/>
    <col min="13243" max="13243" width="1.125" style="116" customWidth="1"/>
    <col min="13244" max="13244" width="15.25" style="116" customWidth="1"/>
    <col min="13245" max="13245" width="0.75" style="116" customWidth="1"/>
    <col min="13246" max="13246" width="16.75" style="116" customWidth="1"/>
    <col min="13247" max="13247" width="0.75" style="116" customWidth="1"/>
    <col min="13248" max="13248" width="17.375" style="116" customWidth="1"/>
    <col min="13249" max="13249" width="0.75" style="116" customWidth="1"/>
    <col min="13250" max="13250" width="15.25" style="116" customWidth="1"/>
    <col min="13251" max="13251" width="4.125" style="116" customWidth="1"/>
    <col min="13252" max="13253" width="0" style="116" hidden="1" customWidth="1"/>
    <col min="13254" max="13489" width="10.125" style="116"/>
    <col min="13490" max="13490" width="3" style="116" customWidth="1"/>
    <col min="13491" max="13491" width="2.125" style="116" customWidth="1"/>
    <col min="13492" max="13492" width="39.375" style="116" customWidth="1"/>
    <col min="13493" max="13493" width="0.875" style="116" customWidth="1"/>
    <col min="13494" max="13494" width="7.25" style="116" customWidth="1"/>
    <col min="13495" max="13495" width="0.75" style="116" customWidth="1"/>
    <col min="13496" max="13496" width="16.875" style="116" customWidth="1"/>
    <col min="13497" max="13497" width="0.75" style="116" customWidth="1"/>
    <col min="13498" max="13498" width="17.25" style="116" customWidth="1"/>
    <col min="13499" max="13499" width="1.125" style="116" customWidth="1"/>
    <col min="13500" max="13500" width="15.25" style="116" customWidth="1"/>
    <col min="13501" max="13501" width="0.75" style="116" customWidth="1"/>
    <col min="13502" max="13502" width="16.75" style="116" customWidth="1"/>
    <col min="13503" max="13503" width="0.75" style="116" customWidth="1"/>
    <col min="13504" max="13504" width="17.375" style="116" customWidth="1"/>
    <col min="13505" max="13505" width="0.75" style="116" customWidth="1"/>
    <col min="13506" max="13506" width="15.25" style="116" customWidth="1"/>
    <col min="13507" max="13507" width="4.125" style="116" customWidth="1"/>
    <col min="13508" max="13509" width="0" style="116" hidden="1" customWidth="1"/>
    <col min="13510" max="13745" width="10.125" style="116"/>
    <col min="13746" max="13746" width="3" style="116" customWidth="1"/>
    <col min="13747" max="13747" width="2.125" style="116" customWidth="1"/>
    <col min="13748" max="13748" width="39.375" style="116" customWidth="1"/>
    <col min="13749" max="13749" width="0.875" style="116" customWidth="1"/>
    <col min="13750" max="13750" width="7.25" style="116" customWidth="1"/>
    <col min="13751" max="13751" width="0.75" style="116" customWidth="1"/>
    <col min="13752" max="13752" width="16.875" style="116" customWidth="1"/>
    <col min="13753" max="13753" width="0.75" style="116" customWidth="1"/>
    <col min="13754" max="13754" width="17.25" style="116" customWidth="1"/>
    <col min="13755" max="13755" width="1.125" style="116" customWidth="1"/>
    <col min="13756" max="13756" width="15.25" style="116" customWidth="1"/>
    <col min="13757" max="13757" width="0.75" style="116" customWidth="1"/>
    <col min="13758" max="13758" width="16.75" style="116" customWidth="1"/>
    <col min="13759" max="13759" width="0.75" style="116" customWidth="1"/>
    <col min="13760" max="13760" width="17.375" style="116" customWidth="1"/>
    <col min="13761" max="13761" width="0.75" style="116" customWidth="1"/>
    <col min="13762" max="13762" width="15.25" style="116" customWidth="1"/>
    <col min="13763" max="13763" width="4.125" style="116" customWidth="1"/>
    <col min="13764" max="13765" width="0" style="116" hidden="1" customWidth="1"/>
    <col min="13766" max="14001" width="10.125" style="116"/>
    <col min="14002" max="14002" width="3" style="116" customWidth="1"/>
    <col min="14003" max="14003" width="2.125" style="116" customWidth="1"/>
    <col min="14004" max="14004" width="39.375" style="116" customWidth="1"/>
    <col min="14005" max="14005" width="0.875" style="116" customWidth="1"/>
    <col min="14006" max="14006" width="7.25" style="116" customWidth="1"/>
    <col min="14007" max="14007" width="0.75" style="116" customWidth="1"/>
    <col min="14008" max="14008" width="16.875" style="116" customWidth="1"/>
    <col min="14009" max="14009" width="0.75" style="116" customWidth="1"/>
    <col min="14010" max="14010" width="17.25" style="116" customWidth="1"/>
    <col min="14011" max="14011" width="1.125" style="116" customWidth="1"/>
    <col min="14012" max="14012" width="15.25" style="116" customWidth="1"/>
    <col min="14013" max="14013" width="0.75" style="116" customWidth="1"/>
    <col min="14014" max="14014" width="16.75" style="116" customWidth="1"/>
    <col min="14015" max="14015" width="0.75" style="116" customWidth="1"/>
    <col min="14016" max="14016" width="17.375" style="116" customWidth="1"/>
    <col min="14017" max="14017" width="0.75" style="116" customWidth="1"/>
    <col min="14018" max="14018" width="15.25" style="116" customWidth="1"/>
    <col min="14019" max="14019" width="4.125" style="116" customWidth="1"/>
    <col min="14020" max="14021" width="0" style="116" hidden="1" customWidth="1"/>
    <col min="14022" max="14257" width="10.125" style="116"/>
    <col min="14258" max="14258" width="3" style="116" customWidth="1"/>
    <col min="14259" max="14259" width="2.125" style="116" customWidth="1"/>
    <col min="14260" max="14260" width="39.375" style="116" customWidth="1"/>
    <col min="14261" max="14261" width="0.875" style="116" customWidth="1"/>
    <col min="14262" max="14262" width="7.25" style="116" customWidth="1"/>
    <col min="14263" max="14263" width="0.75" style="116" customWidth="1"/>
    <col min="14264" max="14264" width="16.875" style="116" customWidth="1"/>
    <col min="14265" max="14265" width="0.75" style="116" customWidth="1"/>
    <col min="14266" max="14266" width="17.25" style="116" customWidth="1"/>
    <col min="14267" max="14267" width="1.125" style="116" customWidth="1"/>
    <col min="14268" max="14268" width="15.25" style="116" customWidth="1"/>
    <col min="14269" max="14269" width="0.75" style="116" customWidth="1"/>
    <col min="14270" max="14270" width="16.75" style="116" customWidth="1"/>
    <col min="14271" max="14271" width="0.75" style="116" customWidth="1"/>
    <col min="14272" max="14272" width="17.375" style="116" customWidth="1"/>
    <col min="14273" max="14273" width="0.75" style="116" customWidth="1"/>
    <col min="14274" max="14274" width="15.25" style="116" customWidth="1"/>
    <col min="14275" max="14275" width="4.125" style="116" customWidth="1"/>
    <col min="14276" max="14277" width="0" style="116" hidden="1" customWidth="1"/>
    <col min="14278" max="14513" width="10.125" style="116"/>
    <col min="14514" max="14514" width="3" style="116" customWidth="1"/>
    <col min="14515" max="14515" width="2.125" style="116" customWidth="1"/>
    <col min="14516" max="14516" width="39.375" style="116" customWidth="1"/>
    <col min="14517" max="14517" width="0.875" style="116" customWidth="1"/>
    <col min="14518" max="14518" width="7.25" style="116" customWidth="1"/>
    <col min="14519" max="14519" width="0.75" style="116" customWidth="1"/>
    <col min="14520" max="14520" width="16.875" style="116" customWidth="1"/>
    <col min="14521" max="14521" width="0.75" style="116" customWidth="1"/>
    <col min="14522" max="14522" width="17.25" style="116" customWidth="1"/>
    <col min="14523" max="14523" width="1.125" style="116" customWidth="1"/>
    <col min="14524" max="14524" width="15.25" style="116" customWidth="1"/>
    <col min="14525" max="14525" width="0.75" style="116" customWidth="1"/>
    <col min="14526" max="14526" width="16.75" style="116" customWidth="1"/>
    <col min="14527" max="14527" width="0.75" style="116" customWidth="1"/>
    <col min="14528" max="14528" width="17.375" style="116" customWidth="1"/>
    <col min="14529" max="14529" width="0.75" style="116" customWidth="1"/>
    <col min="14530" max="14530" width="15.25" style="116" customWidth="1"/>
    <col min="14531" max="14531" width="4.125" style="116" customWidth="1"/>
    <col min="14532" max="14533" width="0" style="116" hidden="1" customWidth="1"/>
    <col min="14534" max="14769" width="10.125" style="116"/>
    <col min="14770" max="14770" width="3" style="116" customWidth="1"/>
    <col min="14771" max="14771" width="2.125" style="116" customWidth="1"/>
    <col min="14772" max="14772" width="39.375" style="116" customWidth="1"/>
    <col min="14773" max="14773" width="0.875" style="116" customWidth="1"/>
    <col min="14774" max="14774" width="7.25" style="116" customWidth="1"/>
    <col min="14775" max="14775" width="0.75" style="116" customWidth="1"/>
    <col min="14776" max="14776" width="16.875" style="116" customWidth="1"/>
    <col min="14777" max="14777" width="0.75" style="116" customWidth="1"/>
    <col min="14778" max="14778" width="17.25" style="116" customWidth="1"/>
    <col min="14779" max="14779" width="1.125" style="116" customWidth="1"/>
    <col min="14780" max="14780" width="15.25" style="116" customWidth="1"/>
    <col min="14781" max="14781" width="0.75" style="116" customWidth="1"/>
    <col min="14782" max="14782" width="16.75" style="116" customWidth="1"/>
    <col min="14783" max="14783" width="0.75" style="116" customWidth="1"/>
    <col min="14784" max="14784" width="17.375" style="116" customWidth="1"/>
    <col min="14785" max="14785" width="0.75" style="116" customWidth="1"/>
    <col min="14786" max="14786" width="15.25" style="116" customWidth="1"/>
    <col min="14787" max="14787" width="4.125" style="116" customWidth="1"/>
    <col min="14788" max="14789" width="0" style="116" hidden="1" customWidth="1"/>
    <col min="14790" max="15025" width="10.125" style="116"/>
    <col min="15026" max="15026" width="3" style="116" customWidth="1"/>
    <col min="15027" max="15027" width="2.125" style="116" customWidth="1"/>
    <col min="15028" max="15028" width="39.375" style="116" customWidth="1"/>
    <col min="15029" max="15029" width="0.875" style="116" customWidth="1"/>
    <col min="15030" max="15030" width="7.25" style="116" customWidth="1"/>
    <col min="15031" max="15031" width="0.75" style="116" customWidth="1"/>
    <col min="15032" max="15032" width="16.875" style="116" customWidth="1"/>
    <col min="15033" max="15033" width="0.75" style="116" customWidth="1"/>
    <col min="15034" max="15034" width="17.25" style="116" customWidth="1"/>
    <col min="15035" max="15035" width="1.125" style="116" customWidth="1"/>
    <col min="15036" max="15036" width="15.25" style="116" customWidth="1"/>
    <col min="15037" max="15037" width="0.75" style="116" customWidth="1"/>
    <col min="15038" max="15038" width="16.75" style="116" customWidth="1"/>
    <col min="15039" max="15039" width="0.75" style="116" customWidth="1"/>
    <col min="15040" max="15040" width="17.375" style="116" customWidth="1"/>
    <col min="15041" max="15041" width="0.75" style="116" customWidth="1"/>
    <col min="15042" max="15042" width="15.25" style="116" customWidth="1"/>
    <col min="15043" max="15043" width="4.125" style="116" customWidth="1"/>
    <col min="15044" max="15045" width="0" style="116" hidden="1" customWidth="1"/>
    <col min="15046" max="15281" width="10.125" style="116"/>
    <col min="15282" max="15282" width="3" style="116" customWidth="1"/>
    <col min="15283" max="15283" width="2.125" style="116" customWidth="1"/>
    <col min="15284" max="15284" width="39.375" style="116" customWidth="1"/>
    <col min="15285" max="15285" width="0.875" style="116" customWidth="1"/>
    <col min="15286" max="15286" width="7.25" style="116" customWidth="1"/>
    <col min="15287" max="15287" width="0.75" style="116" customWidth="1"/>
    <col min="15288" max="15288" width="16.875" style="116" customWidth="1"/>
    <col min="15289" max="15289" width="0.75" style="116" customWidth="1"/>
    <col min="15290" max="15290" width="17.25" style="116" customWidth="1"/>
    <col min="15291" max="15291" width="1.125" style="116" customWidth="1"/>
    <col min="15292" max="15292" width="15.25" style="116" customWidth="1"/>
    <col min="15293" max="15293" width="0.75" style="116" customWidth="1"/>
    <col min="15294" max="15294" width="16.75" style="116" customWidth="1"/>
    <col min="15295" max="15295" width="0.75" style="116" customWidth="1"/>
    <col min="15296" max="15296" width="17.375" style="116" customWidth="1"/>
    <col min="15297" max="15297" width="0.75" style="116" customWidth="1"/>
    <col min="15298" max="15298" width="15.25" style="116" customWidth="1"/>
    <col min="15299" max="15299" width="4.125" style="116" customWidth="1"/>
    <col min="15300" max="15301" width="0" style="116" hidden="1" customWidth="1"/>
    <col min="15302" max="15537" width="10.125" style="116"/>
    <col min="15538" max="15538" width="3" style="116" customWidth="1"/>
    <col min="15539" max="15539" width="2.125" style="116" customWidth="1"/>
    <col min="15540" max="15540" width="39.375" style="116" customWidth="1"/>
    <col min="15541" max="15541" width="0.875" style="116" customWidth="1"/>
    <col min="15542" max="15542" width="7.25" style="116" customWidth="1"/>
    <col min="15543" max="15543" width="0.75" style="116" customWidth="1"/>
    <col min="15544" max="15544" width="16.875" style="116" customWidth="1"/>
    <col min="15545" max="15545" width="0.75" style="116" customWidth="1"/>
    <col min="15546" max="15546" width="17.25" style="116" customWidth="1"/>
    <col min="15547" max="15547" width="1.125" style="116" customWidth="1"/>
    <col min="15548" max="15548" width="15.25" style="116" customWidth="1"/>
    <col min="15549" max="15549" width="0.75" style="116" customWidth="1"/>
    <col min="15550" max="15550" width="16.75" style="116" customWidth="1"/>
    <col min="15551" max="15551" width="0.75" style="116" customWidth="1"/>
    <col min="15552" max="15552" width="17.375" style="116" customWidth="1"/>
    <col min="15553" max="15553" width="0.75" style="116" customWidth="1"/>
    <col min="15554" max="15554" width="15.25" style="116" customWidth="1"/>
    <col min="15555" max="15555" width="4.125" style="116" customWidth="1"/>
    <col min="15556" max="15557" width="0" style="116" hidden="1" customWidth="1"/>
    <col min="15558" max="15793" width="10.125" style="116"/>
    <col min="15794" max="15794" width="3" style="116" customWidth="1"/>
    <col min="15795" max="15795" width="2.125" style="116" customWidth="1"/>
    <col min="15796" max="15796" width="39.375" style="116" customWidth="1"/>
    <col min="15797" max="15797" width="0.875" style="116" customWidth="1"/>
    <col min="15798" max="15798" width="7.25" style="116" customWidth="1"/>
    <col min="15799" max="15799" width="0.75" style="116" customWidth="1"/>
    <col min="15800" max="15800" width="16.875" style="116" customWidth="1"/>
    <col min="15801" max="15801" width="0.75" style="116" customWidth="1"/>
    <col min="15802" max="15802" width="17.25" style="116" customWidth="1"/>
    <col min="15803" max="15803" width="1.125" style="116" customWidth="1"/>
    <col min="15804" max="15804" width="15.25" style="116" customWidth="1"/>
    <col min="15805" max="15805" width="0.75" style="116" customWidth="1"/>
    <col min="15806" max="15806" width="16.75" style="116" customWidth="1"/>
    <col min="15807" max="15807" width="0.75" style="116" customWidth="1"/>
    <col min="15808" max="15808" width="17.375" style="116" customWidth="1"/>
    <col min="15809" max="15809" width="0.75" style="116" customWidth="1"/>
    <col min="15810" max="15810" width="15.25" style="116" customWidth="1"/>
    <col min="15811" max="15811" width="4.125" style="116" customWidth="1"/>
    <col min="15812" max="15813" width="0" style="116" hidden="1" customWidth="1"/>
    <col min="15814" max="16049" width="10.125" style="116"/>
    <col min="16050" max="16050" width="3" style="116" customWidth="1"/>
    <col min="16051" max="16051" width="2.125" style="116" customWidth="1"/>
    <col min="16052" max="16052" width="39.375" style="116" customWidth="1"/>
    <col min="16053" max="16053" width="0.875" style="116" customWidth="1"/>
    <col min="16054" max="16054" width="7.25" style="116" customWidth="1"/>
    <col min="16055" max="16055" width="0.75" style="116" customWidth="1"/>
    <col min="16056" max="16056" width="16.875" style="116" customWidth="1"/>
    <col min="16057" max="16057" width="0.75" style="116" customWidth="1"/>
    <col min="16058" max="16058" width="17.25" style="116" customWidth="1"/>
    <col min="16059" max="16059" width="1.125" style="116" customWidth="1"/>
    <col min="16060" max="16060" width="15.25" style="116" customWidth="1"/>
    <col min="16061" max="16061" width="0.75" style="116" customWidth="1"/>
    <col min="16062" max="16062" width="16.75" style="116" customWidth="1"/>
    <col min="16063" max="16063" width="0.75" style="116" customWidth="1"/>
    <col min="16064" max="16064" width="17.375" style="116" customWidth="1"/>
    <col min="16065" max="16065" width="0.75" style="116" customWidth="1"/>
    <col min="16066" max="16066" width="15.25" style="116" customWidth="1"/>
    <col min="16067" max="16067" width="4.125" style="116" customWidth="1"/>
    <col min="16068" max="16069" width="0" style="116" hidden="1" customWidth="1"/>
    <col min="16070" max="16384" width="10.125" style="116"/>
  </cols>
  <sheetData>
    <row r="1" spans="1:17" s="120" customFormat="1" ht="24" customHeight="1">
      <c r="A1" s="119" t="s">
        <v>0</v>
      </c>
      <c r="I1" s="121"/>
      <c r="M1" s="43"/>
    </row>
    <row r="2" spans="1:17" s="120" customFormat="1" ht="24" customHeight="1">
      <c r="A2" s="119" t="s">
        <v>1</v>
      </c>
      <c r="I2" s="121"/>
      <c r="M2" s="43"/>
    </row>
    <row r="3" spans="1:17" s="120" customFormat="1" ht="24" customHeight="1">
      <c r="A3" s="119" t="s">
        <v>198</v>
      </c>
      <c r="I3" s="121"/>
      <c r="M3" s="43"/>
    </row>
    <row r="4" spans="1:17" ht="24" customHeight="1"/>
    <row r="5" spans="1:17" ht="24" customHeight="1">
      <c r="K5" s="223" t="s">
        <v>2</v>
      </c>
      <c r="L5" s="223"/>
      <c r="M5" s="223"/>
      <c r="O5" s="223" t="s">
        <v>3</v>
      </c>
      <c r="P5" s="223"/>
      <c r="Q5" s="223"/>
    </row>
    <row r="6" spans="1:17" ht="24" customHeight="1">
      <c r="K6" s="222" t="s">
        <v>4</v>
      </c>
      <c r="L6" s="222"/>
      <c r="M6" s="222"/>
      <c r="O6" s="222" t="s">
        <v>4</v>
      </c>
      <c r="P6" s="222"/>
      <c r="Q6" s="222"/>
    </row>
    <row r="7" spans="1:17" ht="24" customHeight="1">
      <c r="I7" s="122" t="s">
        <v>5</v>
      </c>
      <c r="K7" s="123" t="s">
        <v>187</v>
      </c>
      <c r="L7" s="117"/>
      <c r="M7" s="66" t="s">
        <v>6</v>
      </c>
      <c r="N7" s="124"/>
      <c r="O7" s="123" t="s">
        <v>187</v>
      </c>
      <c r="P7" s="117"/>
      <c r="Q7" s="66" t="s">
        <v>6</v>
      </c>
    </row>
    <row r="8" spans="1:17" ht="24" customHeight="1">
      <c r="K8" s="125" t="s">
        <v>7</v>
      </c>
      <c r="L8" s="117"/>
      <c r="M8" s="26" t="s">
        <v>8</v>
      </c>
      <c r="N8" s="124"/>
      <c r="O8" s="125" t="s">
        <v>7</v>
      </c>
      <c r="P8" s="117"/>
      <c r="Q8" s="26" t="s">
        <v>8</v>
      </c>
    </row>
    <row r="9" spans="1:17" ht="24" customHeight="1">
      <c r="K9" s="125" t="s">
        <v>9</v>
      </c>
      <c r="L9" s="117"/>
      <c r="M9" s="26"/>
      <c r="N9" s="124"/>
      <c r="O9" s="125" t="s">
        <v>9</v>
      </c>
      <c r="P9" s="117"/>
      <c r="Q9" s="26"/>
    </row>
    <row r="10" spans="1:17" ht="24" customHeight="1">
      <c r="A10" s="124" t="s">
        <v>10</v>
      </c>
    </row>
    <row r="11" spans="1:17" ht="24" customHeight="1">
      <c r="A11" s="126" t="s">
        <v>11</v>
      </c>
    </row>
    <row r="12" spans="1:17" ht="24" customHeight="1">
      <c r="B12" s="127" t="s">
        <v>12</v>
      </c>
      <c r="K12" s="32">
        <v>64946</v>
      </c>
      <c r="L12" s="32"/>
      <c r="M12" s="32">
        <v>113509</v>
      </c>
      <c r="N12" s="32"/>
      <c r="O12" s="32">
        <v>13795</v>
      </c>
      <c r="P12" s="32"/>
      <c r="Q12" s="32">
        <v>52791</v>
      </c>
    </row>
    <row r="13" spans="1:17" ht="24" customHeight="1">
      <c r="B13" s="127" t="s">
        <v>13</v>
      </c>
      <c r="K13" s="32"/>
      <c r="L13" s="32"/>
      <c r="M13" s="32"/>
      <c r="N13" s="32"/>
      <c r="O13" s="32"/>
      <c r="P13" s="32"/>
      <c r="Q13" s="32"/>
    </row>
    <row r="14" spans="1:17" ht="24" customHeight="1">
      <c r="B14" s="127" t="s">
        <v>14</v>
      </c>
      <c r="C14" s="116" t="s">
        <v>15</v>
      </c>
      <c r="I14" s="122">
        <v>18</v>
      </c>
      <c r="K14" s="32">
        <v>1189</v>
      </c>
      <c r="L14" s="32"/>
      <c r="M14" s="32">
        <v>189</v>
      </c>
      <c r="N14" s="32"/>
      <c r="O14" s="32">
        <v>1067</v>
      </c>
      <c r="P14" s="32"/>
      <c r="Q14" s="32">
        <v>148</v>
      </c>
    </row>
    <row r="15" spans="1:17" ht="24" customHeight="1">
      <c r="B15" s="127" t="s">
        <v>16</v>
      </c>
      <c r="I15" s="122">
        <v>18</v>
      </c>
      <c r="K15" s="32">
        <v>56</v>
      </c>
      <c r="L15" s="32"/>
      <c r="M15" s="32">
        <v>15</v>
      </c>
      <c r="N15" s="32"/>
      <c r="O15" s="32">
        <v>0</v>
      </c>
      <c r="P15" s="32"/>
      <c r="Q15" s="32">
        <v>15</v>
      </c>
    </row>
    <row r="16" spans="1:17" ht="24" customHeight="1">
      <c r="B16" s="127" t="s">
        <v>17</v>
      </c>
      <c r="I16" s="122">
        <v>6</v>
      </c>
      <c r="K16" s="32">
        <v>215635</v>
      </c>
      <c r="L16" s="32"/>
      <c r="M16" s="32">
        <v>260560</v>
      </c>
      <c r="N16" s="32"/>
      <c r="O16" s="32">
        <v>105018</v>
      </c>
      <c r="P16" s="128"/>
      <c r="Q16" s="32">
        <v>162785</v>
      </c>
    </row>
    <row r="17" spans="1:17" ht="24" customHeight="1">
      <c r="B17" s="116" t="s">
        <v>18</v>
      </c>
      <c r="C17" s="127"/>
      <c r="I17" s="122">
        <v>7.1</v>
      </c>
      <c r="K17" s="32">
        <v>113451</v>
      </c>
      <c r="L17" s="32"/>
      <c r="M17" s="32">
        <v>216859</v>
      </c>
      <c r="N17" s="32"/>
      <c r="O17" s="32">
        <v>112685</v>
      </c>
      <c r="P17" s="128"/>
      <c r="Q17" s="32">
        <v>211810</v>
      </c>
    </row>
    <row r="18" spans="1:17" ht="24" customHeight="1">
      <c r="B18" s="127" t="s">
        <v>19</v>
      </c>
      <c r="I18" s="122" t="s">
        <v>20</v>
      </c>
      <c r="K18" s="32">
        <v>0</v>
      </c>
      <c r="L18" s="32"/>
      <c r="M18" s="32">
        <v>0</v>
      </c>
      <c r="N18" s="32"/>
      <c r="O18" s="32">
        <v>136000</v>
      </c>
      <c r="P18" s="128"/>
      <c r="Q18" s="32">
        <v>65700</v>
      </c>
    </row>
    <row r="19" spans="1:17" ht="24" customHeight="1">
      <c r="B19" s="127" t="s">
        <v>21</v>
      </c>
      <c r="I19" s="122">
        <v>8</v>
      </c>
      <c r="K19" s="32">
        <v>79233</v>
      </c>
      <c r="L19" s="32"/>
      <c r="M19" s="32">
        <v>59683</v>
      </c>
      <c r="N19" s="32"/>
      <c r="O19" s="32">
        <v>45579</v>
      </c>
      <c r="P19" s="32"/>
      <c r="Q19" s="32">
        <v>40728</v>
      </c>
    </row>
    <row r="20" spans="1:17" ht="24" customHeight="1">
      <c r="B20" s="127" t="s">
        <v>22</v>
      </c>
      <c r="K20" s="32">
        <v>5312</v>
      </c>
      <c r="L20" s="32"/>
      <c r="M20" s="32">
        <v>11212</v>
      </c>
      <c r="N20" s="32"/>
      <c r="O20" s="32">
        <v>3363</v>
      </c>
      <c r="P20" s="32"/>
      <c r="Q20" s="32">
        <v>9858</v>
      </c>
    </row>
    <row r="21" spans="1:17" ht="24" customHeight="1">
      <c r="B21" s="127" t="s">
        <v>23</v>
      </c>
      <c r="K21" s="32">
        <v>0</v>
      </c>
      <c r="L21" s="32"/>
      <c r="M21" s="32">
        <v>9346</v>
      </c>
      <c r="N21" s="32"/>
      <c r="O21" s="32">
        <v>0</v>
      </c>
      <c r="P21" s="32"/>
      <c r="Q21" s="32">
        <v>9346</v>
      </c>
    </row>
    <row r="22" spans="1:17" ht="24" customHeight="1">
      <c r="A22" s="129" t="s">
        <v>24</v>
      </c>
      <c r="C22" s="127"/>
      <c r="K22" s="114">
        <f>SUM(K12:K21)</f>
        <v>479822</v>
      </c>
      <c r="L22" s="110"/>
      <c r="M22" s="115">
        <f>SUM(M12:M21)</f>
        <v>671373</v>
      </c>
      <c r="N22" s="110"/>
      <c r="O22" s="114">
        <f>SUM(O12:O21)</f>
        <v>417507</v>
      </c>
      <c r="P22" s="110"/>
      <c r="Q22" s="114">
        <f>SUM(Q12:Q21)</f>
        <v>553181</v>
      </c>
    </row>
    <row r="23" spans="1:17" ht="24" customHeight="1">
      <c r="K23" s="32"/>
      <c r="L23" s="32"/>
      <c r="N23" s="32"/>
      <c r="O23" s="32"/>
      <c r="P23" s="32"/>
      <c r="Q23" s="32"/>
    </row>
    <row r="24" spans="1:17" ht="24" customHeight="1">
      <c r="A24" s="126" t="s">
        <v>25</v>
      </c>
      <c r="K24" s="32"/>
      <c r="L24" s="32"/>
      <c r="N24" s="32"/>
      <c r="O24" s="32"/>
      <c r="P24" s="32"/>
      <c r="Q24" s="32"/>
    </row>
    <row r="25" spans="1:17" ht="24" customHeight="1">
      <c r="B25" s="116" t="s">
        <v>26</v>
      </c>
      <c r="I25" s="122">
        <v>9</v>
      </c>
      <c r="K25" s="32">
        <v>132096</v>
      </c>
      <c r="L25" s="32"/>
      <c r="M25" s="32">
        <v>130612</v>
      </c>
      <c r="N25" s="32"/>
      <c r="O25" s="32">
        <v>102686</v>
      </c>
      <c r="P25" s="32"/>
      <c r="Q25" s="32">
        <v>102686</v>
      </c>
    </row>
    <row r="26" spans="1:17" ht="24" customHeight="1">
      <c r="B26" s="116" t="s">
        <v>13</v>
      </c>
      <c r="K26" s="32"/>
      <c r="L26" s="32"/>
      <c r="M26" s="32"/>
      <c r="N26" s="32"/>
      <c r="O26" s="32"/>
      <c r="P26" s="32"/>
      <c r="Q26" s="32"/>
    </row>
    <row r="27" spans="1:17" ht="24" customHeight="1">
      <c r="C27" s="116" t="s">
        <v>27</v>
      </c>
      <c r="I27" s="122">
        <v>18</v>
      </c>
      <c r="K27" s="32">
        <v>1125</v>
      </c>
      <c r="L27" s="32"/>
      <c r="M27" s="32">
        <v>2015</v>
      </c>
      <c r="N27" s="32"/>
      <c r="O27" s="32">
        <v>1125</v>
      </c>
      <c r="P27" s="32"/>
      <c r="Q27" s="32">
        <v>2015</v>
      </c>
    </row>
    <row r="28" spans="1:17" ht="24" customHeight="1">
      <c r="B28" s="116" t="s">
        <v>28</v>
      </c>
      <c r="K28" s="32">
        <v>3643</v>
      </c>
      <c r="L28" s="32"/>
      <c r="M28" s="32">
        <v>9586</v>
      </c>
      <c r="N28" s="32"/>
      <c r="O28" s="32">
        <v>3000</v>
      </c>
      <c r="P28" s="32"/>
      <c r="Q28" s="32">
        <v>3000</v>
      </c>
    </row>
    <row r="29" spans="1:17" ht="24" customHeight="1">
      <c r="B29" s="116" t="s">
        <v>29</v>
      </c>
      <c r="K29" s="32">
        <v>0</v>
      </c>
      <c r="L29" s="32"/>
      <c r="M29" s="32">
        <v>0</v>
      </c>
      <c r="N29" s="32"/>
      <c r="O29" s="32">
        <v>626309</v>
      </c>
      <c r="P29" s="32"/>
      <c r="Q29" s="32">
        <v>626309</v>
      </c>
    </row>
    <row r="30" spans="1:17" ht="24" customHeight="1">
      <c r="B30" s="116" t="s">
        <v>30</v>
      </c>
      <c r="K30" s="32">
        <v>239445</v>
      </c>
      <c r="L30" s="32"/>
      <c r="M30" s="32">
        <v>245579</v>
      </c>
      <c r="N30" s="32"/>
      <c r="O30" s="32">
        <v>6174</v>
      </c>
      <c r="P30" s="32"/>
      <c r="Q30" s="32">
        <v>6384</v>
      </c>
    </row>
    <row r="31" spans="1:17" ht="24" customHeight="1">
      <c r="B31" s="116" t="s">
        <v>31</v>
      </c>
      <c r="I31" s="122">
        <v>10</v>
      </c>
      <c r="K31" s="32">
        <v>13643</v>
      </c>
      <c r="L31" s="32"/>
      <c r="M31" s="32">
        <v>14097</v>
      </c>
      <c r="N31" s="32"/>
      <c r="O31" s="32">
        <v>3416</v>
      </c>
      <c r="P31" s="32"/>
      <c r="Q31" s="32">
        <v>3192</v>
      </c>
    </row>
    <row r="32" spans="1:17" ht="24" customHeight="1">
      <c r="B32" s="116" t="s">
        <v>32</v>
      </c>
      <c r="I32" s="122">
        <v>11</v>
      </c>
      <c r="K32" s="32">
        <v>984121</v>
      </c>
      <c r="L32" s="32"/>
      <c r="M32" s="32">
        <v>1032194</v>
      </c>
      <c r="N32" s="32"/>
      <c r="O32" s="32">
        <v>13578</v>
      </c>
      <c r="P32" s="32"/>
      <c r="Q32" s="32">
        <v>16913</v>
      </c>
    </row>
    <row r="33" spans="1:17" ht="24" customHeight="1">
      <c r="B33" s="116" t="s">
        <v>33</v>
      </c>
      <c r="K33" s="32">
        <v>157555</v>
      </c>
      <c r="L33" s="32"/>
      <c r="M33" s="32">
        <v>157555</v>
      </c>
      <c r="N33" s="32"/>
      <c r="O33" s="32">
        <v>0</v>
      </c>
      <c r="P33" s="32"/>
      <c r="Q33" s="32">
        <v>0</v>
      </c>
    </row>
    <row r="34" spans="1:17" ht="24" customHeight="1">
      <c r="B34" s="116" t="s">
        <v>34</v>
      </c>
      <c r="K34" s="32">
        <v>21615</v>
      </c>
      <c r="L34" s="32"/>
      <c r="M34" s="32">
        <v>24789</v>
      </c>
      <c r="N34" s="32"/>
      <c r="O34" s="32">
        <v>140</v>
      </c>
      <c r="P34" s="32"/>
      <c r="Q34" s="32">
        <v>162</v>
      </c>
    </row>
    <row r="35" spans="1:17" ht="24" customHeight="1">
      <c r="B35" s="130" t="s">
        <v>35</v>
      </c>
      <c r="I35" s="122">
        <v>12</v>
      </c>
      <c r="K35" s="32">
        <v>51402</v>
      </c>
      <c r="L35" s="32"/>
      <c r="M35" s="32">
        <v>60177</v>
      </c>
      <c r="N35" s="32"/>
      <c r="O35" s="32">
        <v>42914</v>
      </c>
      <c r="P35" s="32"/>
      <c r="Q35" s="32">
        <v>53639</v>
      </c>
    </row>
    <row r="36" spans="1:17" ht="24" customHeight="1">
      <c r="B36" s="130" t="s">
        <v>36</v>
      </c>
      <c r="K36" s="32">
        <v>25525</v>
      </c>
      <c r="L36" s="32"/>
      <c r="M36" s="32">
        <v>15685</v>
      </c>
      <c r="N36" s="32"/>
      <c r="O36" s="32">
        <v>23846</v>
      </c>
      <c r="P36" s="32"/>
      <c r="Q36" s="32">
        <v>14663</v>
      </c>
    </row>
    <row r="37" spans="1:17" ht="24" customHeight="1">
      <c r="B37" s="127" t="s">
        <v>37</v>
      </c>
      <c r="K37" s="32">
        <v>2686</v>
      </c>
      <c r="L37" s="32"/>
      <c r="M37" s="32">
        <v>2755</v>
      </c>
      <c r="N37" s="32"/>
      <c r="O37" s="32">
        <v>1953</v>
      </c>
      <c r="P37" s="32"/>
      <c r="Q37" s="32">
        <v>2115</v>
      </c>
    </row>
    <row r="38" spans="1:17" ht="24" customHeight="1">
      <c r="A38" s="129" t="s">
        <v>38</v>
      </c>
      <c r="C38" s="127"/>
      <c r="K38" s="114">
        <f>SUM(K25:K37)</f>
        <v>1632856</v>
      </c>
      <c r="L38" s="110"/>
      <c r="M38" s="115">
        <f>SUM(M25:M37)</f>
        <v>1695044</v>
      </c>
      <c r="N38" s="110"/>
      <c r="O38" s="114">
        <f>SUM(O25:O37)</f>
        <v>825141</v>
      </c>
      <c r="P38" s="110"/>
      <c r="Q38" s="114">
        <f>SUM(Q25:Q37)</f>
        <v>831078</v>
      </c>
    </row>
    <row r="39" spans="1:17" ht="24" customHeight="1" thickBot="1">
      <c r="A39" s="124" t="s">
        <v>39</v>
      </c>
      <c r="K39" s="112">
        <f>K38+K22</f>
        <v>2112678</v>
      </c>
      <c r="L39" s="110"/>
      <c r="M39" s="111">
        <f>M38+M22</f>
        <v>2366417</v>
      </c>
      <c r="N39" s="110"/>
      <c r="O39" s="112">
        <f>O38+O22</f>
        <v>1242648</v>
      </c>
      <c r="P39" s="110"/>
      <c r="Q39" s="112">
        <f>Q38+Q22</f>
        <v>1384259</v>
      </c>
    </row>
    <row r="40" spans="1:17" s="132" customFormat="1" ht="24" customHeight="1" thickTop="1">
      <c r="A40" s="131"/>
      <c r="C40" s="133"/>
      <c r="D40" s="133"/>
      <c r="E40" s="133"/>
      <c r="F40" s="133"/>
      <c r="G40" s="133"/>
      <c r="H40" s="133"/>
      <c r="I40" s="131"/>
      <c r="J40" s="131"/>
      <c r="K40" s="131"/>
      <c r="L40" s="131"/>
      <c r="M40" s="134"/>
      <c r="N40" s="131"/>
    </row>
    <row r="41" spans="1:17" s="132" customFormat="1" ht="24" customHeight="1">
      <c r="A41" s="135" t="s">
        <v>40</v>
      </c>
      <c r="C41" s="133"/>
      <c r="D41" s="133"/>
      <c r="E41" s="133"/>
      <c r="F41" s="133"/>
      <c r="G41" s="133"/>
      <c r="H41" s="133"/>
      <c r="I41" s="131"/>
      <c r="J41" s="131"/>
      <c r="K41" s="131"/>
      <c r="L41" s="131"/>
      <c r="M41" s="134"/>
      <c r="N41" s="131"/>
    </row>
    <row r="42" spans="1:17" s="132" customFormat="1" ht="24" customHeight="1">
      <c r="A42" s="135"/>
      <c r="C42" s="133"/>
      <c r="D42" s="133"/>
      <c r="E42" s="133"/>
      <c r="F42" s="133"/>
      <c r="G42" s="133"/>
      <c r="H42" s="133"/>
      <c r="I42" s="131"/>
      <c r="J42" s="131"/>
      <c r="K42" s="131"/>
      <c r="L42" s="131"/>
      <c r="M42" s="134"/>
      <c r="N42" s="131"/>
    </row>
    <row r="43" spans="1:17" s="120" customFormat="1" ht="26.1" customHeight="1">
      <c r="A43" s="119" t="str">
        <f>+A1</f>
        <v xml:space="preserve">SIAMRAJ PUBLIC COMPANY LIMITED AND SUBSIDIARIES </v>
      </c>
      <c r="I43" s="121"/>
      <c r="M43" s="43"/>
    </row>
    <row r="44" spans="1:17" s="120" customFormat="1" ht="26.1" customHeight="1">
      <c r="A44" s="119" t="s">
        <v>41</v>
      </c>
      <c r="I44" s="121"/>
      <c r="M44" s="43"/>
    </row>
    <row r="45" spans="1:17" s="120" customFormat="1" ht="26.1" customHeight="1">
      <c r="A45" s="119" t="str">
        <f>+A3</f>
        <v>AS AT SEPTEMBER 30, 2024</v>
      </c>
      <c r="I45" s="121"/>
      <c r="M45" s="43"/>
    </row>
    <row r="46" spans="1:17" ht="26.1" customHeight="1"/>
    <row r="47" spans="1:17" ht="26.1" customHeight="1">
      <c r="K47" s="223" t="s">
        <v>2</v>
      </c>
      <c r="L47" s="223"/>
      <c r="M47" s="223"/>
      <c r="O47" s="223" t="s">
        <v>3</v>
      </c>
      <c r="P47" s="223"/>
      <c r="Q47" s="223"/>
    </row>
    <row r="48" spans="1:17" ht="26.1" customHeight="1">
      <c r="K48" s="222" t="s">
        <v>4</v>
      </c>
      <c r="L48" s="222"/>
      <c r="M48" s="222"/>
      <c r="O48" s="222" t="s">
        <v>4</v>
      </c>
      <c r="P48" s="222"/>
      <c r="Q48" s="222"/>
    </row>
    <row r="49" spans="1:17" ht="26.1" customHeight="1">
      <c r="I49" s="122" t="s">
        <v>5</v>
      </c>
      <c r="K49" s="123" t="str">
        <f>+K7</f>
        <v>September 30, 2024</v>
      </c>
      <c r="L49" s="117"/>
      <c r="M49" s="66" t="str">
        <f>+M7</f>
        <v>December 31, 2023</v>
      </c>
      <c r="N49" s="124"/>
      <c r="O49" s="123" t="str">
        <f>+K49</f>
        <v>September 30, 2024</v>
      </c>
      <c r="P49" s="117"/>
      <c r="Q49" s="66" t="str">
        <f>+M49</f>
        <v>December 31, 2023</v>
      </c>
    </row>
    <row r="50" spans="1:17" ht="26.1" customHeight="1">
      <c r="K50" s="125" t="s">
        <v>7</v>
      </c>
      <c r="L50" s="117"/>
      <c r="M50" s="26" t="s">
        <v>8</v>
      </c>
      <c r="N50" s="124"/>
      <c r="O50" s="125" t="s">
        <v>7</v>
      </c>
      <c r="P50" s="117"/>
      <c r="Q50" s="26" t="s">
        <v>8</v>
      </c>
    </row>
    <row r="51" spans="1:17" ht="26.1" customHeight="1">
      <c r="K51" s="125" t="s">
        <v>9</v>
      </c>
      <c r="L51" s="117"/>
      <c r="M51" s="26"/>
      <c r="N51" s="124"/>
      <c r="O51" s="125" t="s">
        <v>9</v>
      </c>
      <c r="P51" s="117"/>
      <c r="Q51" s="26"/>
    </row>
    <row r="52" spans="1:17" ht="26.1" customHeight="1">
      <c r="A52" s="136" t="s">
        <v>199</v>
      </c>
    </row>
    <row r="53" spans="1:17" ht="26.1" customHeight="1">
      <c r="A53" s="124" t="s">
        <v>42</v>
      </c>
    </row>
    <row r="54" spans="1:17" ht="26.1" customHeight="1">
      <c r="A54" s="127"/>
      <c r="B54" s="116" t="s">
        <v>43</v>
      </c>
      <c r="I54" s="122">
        <v>13</v>
      </c>
      <c r="K54" s="31">
        <v>127906</v>
      </c>
      <c r="L54" s="128"/>
      <c r="M54" s="33">
        <v>234854</v>
      </c>
      <c r="N54" s="128"/>
      <c r="O54" s="31">
        <v>127906</v>
      </c>
      <c r="P54" s="128"/>
      <c r="Q54" s="33">
        <v>234854</v>
      </c>
    </row>
    <row r="55" spans="1:17" ht="26.1" customHeight="1">
      <c r="B55" s="127" t="s">
        <v>44</v>
      </c>
      <c r="I55" s="122">
        <v>14</v>
      </c>
      <c r="K55" s="31">
        <v>183680</v>
      </c>
      <c r="L55" s="128"/>
      <c r="M55" s="33">
        <v>206212</v>
      </c>
      <c r="N55" s="128"/>
      <c r="O55" s="31">
        <v>91881</v>
      </c>
      <c r="P55" s="128"/>
      <c r="Q55" s="33">
        <v>116979</v>
      </c>
    </row>
    <row r="56" spans="1:17" ht="26.1" customHeight="1">
      <c r="B56" s="224" t="s">
        <v>45</v>
      </c>
      <c r="C56" s="224"/>
      <c r="D56" s="224"/>
      <c r="E56" s="224"/>
      <c r="I56" s="122">
        <v>7.2</v>
      </c>
      <c r="K56" s="31">
        <v>12828</v>
      </c>
      <c r="L56" s="128"/>
      <c r="M56" s="33">
        <v>13518</v>
      </c>
      <c r="N56" s="128"/>
      <c r="O56" s="31">
        <v>12828</v>
      </c>
      <c r="P56" s="128"/>
      <c r="Q56" s="33">
        <v>13518</v>
      </c>
    </row>
    <row r="57" spans="1:17" ht="26.1" customHeight="1">
      <c r="B57" s="137" t="s">
        <v>200</v>
      </c>
      <c r="C57" s="137"/>
      <c r="D57" s="137"/>
      <c r="E57" s="137"/>
      <c r="I57" s="138" t="s">
        <v>46</v>
      </c>
      <c r="K57" s="31">
        <v>5500</v>
      </c>
      <c r="L57" s="128"/>
      <c r="M57" s="33">
        <v>0</v>
      </c>
      <c r="N57" s="128"/>
      <c r="O57" s="31">
        <v>5500</v>
      </c>
      <c r="P57" s="128"/>
      <c r="Q57" s="33">
        <v>0</v>
      </c>
    </row>
    <row r="58" spans="1:17" ht="26.1" customHeight="1">
      <c r="B58" s="127" t="s">
        <v>47</v>
      </c>
      <c r="I58" s="122">
        <v>18</v>
      </c>
      <c r="K58" s="31">
        <v>2140</v>
      </c>
      <c r="L58" s="128"/>
      <c r="M58" s="33">
        <v>1399</v>
      </c>
      <c r="N58" s="128"/>
      <c r="O58" s="31">
        <v>2090</v>
      </c>
      <c r="P58" s="128"/>
      <c r="Q58" s="33">
        <v>1399</v>
      </c>
    </row>
    <row r="59" spans="1:17" ht="26.1" customHeight="1">
      <c r="B59" s="116" t="s">
        <v>48</v>
      </c>
      <c r="I59" s="122">
        <v>15</v>
      </c>
      <c r="K59" s="31">
        <v>116779</v>
      </c>
      <c r="L59" s="32"/>
      <c r="M59" s="33">
        <v>94612</v>
      </c>
      <c r="N59" s="32"/>
      <c r="O59" s="31">
        <v>6966</v>
      </c>
      <c r="P59" s="32"/>
      <c r="Q59" s="33">
        <v>7060</v>
      </c>
    </row>
    <row r="60" spans="1:17" ht="26.1" customHeight="1">
      <c r="B60" s="116" t="s">
        <v>49</v>
      </c>
      <c r="C60" s="127"/>
      <c r="I60" s="122">
        <v>16</v>
      </c>
      <c r="K60" s="31">
        <v>10164</v>
      </c>
      <c r="L60" s="128"/>
      <c r="M60" s="33">
        <v>10602</v>
      </c>
      <c r="N60" s="128"/>
      <c r="O60" s="31">
        <v>3424</v>
      </c>
      <c r="P60" s="128"/>
      <c r="Q60" s="33">
        <v>4231</v>
      </c>
    </row>
    <row r="61" spans="1:17" ht="26.1" customHeight="1">
      <c r="B61" s="127" t="s">
        <v>223</v>
      </c>
      <c r="C61" s="127"/>
      <c r="K61" s="31"/>
      <c r="L61" s="128"/>
      <c r="M61" s="33"/>
      <c r="N61" s="128"/>
      <c r="O61" s="31"/>
      <c r="P61" s="128"/>
      <c r="Q61" s="33"/>
    </row>
    <row r="62" spans="1:17" ht="26.1" customHeight="1">
      <c r="C62" s="116" t="s">
        <v>50</v>
      </c>
      <c r="K62" s="31">
        <v>14004</v>
      </c>
      <c r="L62" s="32"/>
      <c r="M62" s="33">
        <v>16081</v>
      </c>
      <c r="N62" s="32"/>
      <c r="O62" s="31">
        <v>13171</v>
      </c>
      <c r="P62" s="32"/>
      <c r="Q62" s="33">
        <v>15871</v>
      </c>
    </row>
    <row r="63" spans="1:17" ht="26.1" customHeight="1">
      <c r="B63" s="127" t="s">
        <v>51</v>
      </c>
      <c r="K63" s="31"/>
      <c r="L63" s="32"/>
      <c r="M63" s="33"/>
      <c r="N63" s="32"/>
      <c r="O63" s="31"/>
      <c r="P63" s="32"/>
      <c r="Q63" s="33"/>
    </row>
    <row r="64" spans="1:17" ht="26.1" customHeight="1">
      <c r="C64" s="116" t="s">
        <v>52</v>
      </c>
      <c r="I64" s="122">
        <v>19.2</v>
      </c>
      <c r="K64" s="31">
        <v>31843</v>
      </c>
      <c r="L64" s="32"/>
      <c r="M64" s="33">
        <v>65893</v>
      </c>
      <c r="N64" s="32"/>
      <c r="O64" s="31">
        <v>31843</v>
      </c>
      <c r="P64" s="32"/>
      <c r="Q64" s="33">
        <v>65893</v>
      </c>
    </row>
    <row r="65" spans="1:17" ht="26.1" customHeight="1">
      <c r="B65" s="116" t="s">
        <v>53</v>
      </c>
      <c r="K65" s="31">
        <v>870</v>
      </c>
      <c r="L65" s="32"/>
      <c r="M65" s="33">
        <v>1266</v>
      </c>
      <c r="N65" s="32"/>
      <c r="O65" s="31">
        <v>0</v>
      </c>
      <c r="P65" s="32"/>
      <c r="Q65" s="33">
        <v>0</v>
      </c>
    </row>
    <row r="66" spans="1:17" ht="26.1" customHeight="1">
      <c r="B66" s="116" t="s">
        <v>54</v>
      </c>
      <c r="K66" s="31">
        <v>3037</v>
      </c>
      <c r="L66" s="32"/>
      <c r="M66" s="33">
        <v>6317</v>
      </c>
      <c r="N66" s="32"/>
      <c r="O66" s="31">
        <v>2863</v>
      </c>
      <c r="P66" s="32"/>
      <c r="Q66" s="33">
        <v>6183</v>
      </c>
    </row>
    <row r="67" spans="1:17" ht="26.1" customHeight="1">
      <c r="A67" s="129" t="s">
        <v>55</v>
      </c>
      <c r="K67" s="114">
        <f>SUM(K54:K66)</f>
        <v>508751</v>
      </c>
      <c r="L67" s="110"/>
      <c r="M67" s="114">
        <f>SUM(M54:M66)</f>
        <v>650754</v>
      </c>
      <c r="N67" s="110"/>
      <c r="O67" s="114">
        <f>SUM(O54:O66)</f>
        <v>298472</v>
      </c>
      <c r="P67" s="110"/>
      <c r="Q67" s="114">
        <f>SUM(Q54:Q66)</f>
        <v>465988</v>
      </c>
    </row>
    <row r="68" spans="1:17" ht="26.1" customHeight="1">
      <c r="K68" s="34"/>
      <c r="L68" s="32"/>
      <c r="M68" s="34"/>
      <c r="N68" s="32"/>
      <c r="O68" s="34"/>
      <c r="P68" s="32"/>
      <c r="Q68" s="34"/>
    </row>
    <row r="69" spans="1:17" ht="26.1" customHeight="1">
      <c r="A69" s="126" t="s">
        <v>56</v>
      </c>
      <c r="K69" s="32"/>
      <c r="L69" s="32"/>
      <c r="N69" s="32"/>
      <c r="O69" s="32"/>
      <c r="P69" s="32"/>
      <c r="Q69" s="32"/>
    </row>
    <row r="70" spans="1:17" ht="26.1" customHeight="1">
      <c r="B70" s="116" t="s">
        <v>57</v>
      </c>
      <c r="I70" s="122">
        <v>15</v>
      </c>
      <c r="K70" s="32">
        <v>818508</v>
      </c>
      <c r="L70" s="32"/>
      <c r="M70" s="32">
        <v>900189</v>
      </c>
      <c r="N70" s="32"/>
      <c r="O70" s="32">
        <v>6923</v>
      </c>
      <c r="P70" s="32"/>
      <c r="Q70" s="32">
        <v>11829</v>
      </c>
    </row>
    <row r="71" spans="1:17" ht="26.1" customHeight="1">
      <c r="A71" s="130"/>
      <c r="B71" s="116" t="s">
        <v>58</v>
      </c>
      <c r="I71" s="122">
        <v>16</v>
      </c>
      <c r="K71" s="32">
        <v>97798</v>
      </c>
      <c r="L71" s="32"/>
      <c r="M71" s="31">
        <v>102576</v>
      </c>
      <c r="N71" s="32"/>
      <c r="O71" s="32">
        <v>11357</v>
      </c>
      <c r="P71" s="32"/>
      <c r="Q71" s="32">
        <v>13788</v>
      </c>
    </row>
    <row r="72" spans="1:17" ht="26.1" customHeight="1">
      <c r="B72" s="127" t="s">
        <v>59</v>
      </c>
      <c r="K72" s="32">
        <v>15199</v>
      </c>
      <c r="L72" s="32"/>
      <c r="M72" s="32">
        <v>14051</v>
      </c>
      <c r="N72" s="32"/>
      <c r="O72" s="32">
        <v>7496</v>
      </c>
      <c r="P72" s="32"/>
      <c r="Q72" s="32">
        <v>6906</v>
      </c>
    </row>
    <row r="73" spans="1:17" ht="26.1" customHeight="1">
      <c r="B73" s="116" t="s">
        <v>60</v>
      </c>
      <c r="K73" s="32">
        <v>9435</v>
      </c>
      <c r="L73" s="32"/>
      <c r="M73" s="32">
        <v>6676</v>
      </c>
      <c r="N73" s="32"/>
      <c r="O73" s="32">
        <v>2764</v>
      </c>
      <c r="P73" s="32"/>
      <c r="Q73" s="32">
        <v>3677</v>
      </c>
    </row>
    <row r="74" spans="1:17" ht="26.1" customHeight="1">
      <c r="A74" s="129" t="s">
        <v>61</v>
      </c>
      <c r="K74" s="115">
        <f>SUM(K70:K73)</f>
        <v>940940</v>
      </c>
      <c r="L74" s="32"/>
      <c r="M74" s="115">
        <f>SUM(M70:M73)</f>
        <v>1023492</v>
      </c>
      <c r="N74" s="110"/>
      <c r="O74" s="115">
        <f>SUM(O70:O73)</f>
        <v>28540</v>
      </c>
      <c r="P74" s="110"/>
      <c r="Q74" s="115">
        <f>SUM(Q70:Q73)</f>
        <v>36200</v>
      </c>
    </row>
    <row r="75" spans="1:17" ht="26.1" customHeight="1">
      <c r="A75" s="126" t="s">
        <v>62</v>
      </c>
      <c r="K75" s="114">
        <f>K74+K67</f>
        <v>1449691</v>
      </c>
      <c r="L75" s="32"/>
      <c r="M75" s="115">
        <f>M74+M67</f>
        <v>1674246</v>
      </c>
      <c r="N75" s="110"/>
      <c r="O75" s="114">
        <f>O74+O67</f>
        <v>327012</v>
      </c>
      <c r="P75" s="110"/>
      <c r="Q75" s="114">
        <f>Q74+Q67</f>
        <v>502188</v>
      </c>
    </row>
    <row r="76" spans="1:17" ht="26.1" customHeight="1">
      <c r="A76" s="139"/>
      <c r="K76" s="35"/>
      <c r="L76" s="36"/>
      <c r="M76" s="37"/>
      <c r="N76" s="36"/>
      <c r="O76" s="38"/>
      <c r="P76" s="36"/>
      <c r="Q76" s="38"/>
    </row>
    <row r="77" spans="1:17" ht="26.1" customHeight="1">
      <c r="A77" s="139"/>
      <c r="K77" s="35"/>
      <c r="L77" s="36"/>
      <c r="M77" s="37"/>
      <c r="N77" s="36"/>
      <c r="O77" s="38"/>
      <c r="P77" s="36"/>
      <c r="Q77" s="38"/>
    </row>
    <row r="78" spans="1:17" ht="26.1" customHeight="1">
      <c r="A78" s="139"/>
      <c r="K78" s="35"/>
      <c r="L78" s="36"/>
      <c r="M78" s="37"/>
      <c r="N78" s="36"/>
      <c r="O78" s="38"/>
      <c r="P78" s="36"/>
      <c r="Q78" s="38"/>
    </row>
    <row r="79" spans="1:17" ht="26.1" customHeight="1">
      <c r="A79" s="139"/>
      <c r="K79" s="35"/>
      <c r="L79" s="36"/>
      <c r="M79" s="37"/>
      <c r="N79" s="36"/>
      <c r="O79" s="38"/>
      <c r="P79" s="36"/>
      <c r="Q79" s="38"/>
    </row>
    <row r="80" spans="1:17" ht="26.1" customHeight="1">
      <c r="A80" s="135" t="s">
        <v>40</v>
      </c>
      <c r="K80" s="140"/>
      <c r="L80" s="140"/>
      <c r="M80" s="128"/>
      <c r="N80" s="140"/>
      <c r="O80" s="140"/>
      <c r="P80" s="140"/>
      <c r="Q80" s="140"/>
    </row>
    <row r="81" spans="1:17" ht="26.25" customHeight="1">
      <c r="A81" s="135"/>
      <c r="K81" s="140"/>
      <c r="L81" s="140"/>
      <c r="M81" s="128"/>
      <c r="N81" s="140"/>
      <c r="O81" s="140"/>
      <c r="P81" s="140"/>
      <c r="Q81" s="140"/>
    </row>
    <row r="82" spans="1:17" s="120" customFormat="1" ht="26.1" customHeight="1">
      <c r="A82" s="119" t="str">
        <f>+A1</f>
        <v xml:space="preserve">SIAMRAJ PUBLIC COMPANY LIMITED AND SUBSIDIARIES </v>
      </c>
      <c r="I82" s="121"/>
      <c r="M82" s="43"/>
    </row>
    <row r="83" spans="1:17" s="120" customFormat="1" ht="26.1" customHeight="1">
      <c r="A83" s="119" t="s">
        <v>41</v>
      </c>
      <c r="I83" s="121"/>
      <c r="M83" s="43"/>
    </row>
    <row r="84" spans="1:17" s="120" customFormat="1" ht="26.1" customHeight="1">
      <c r="A84" s="119" t="str">
        <f>+A3</f>
        <v>AS AT SEPTEMBER 30, 2024</v>
      </c>
      <c r="I84" s="121"/>
      <c r="M84" s="43"/>
    </row>
    <row r="85" spans="1:17" ht="26.1" customHeight="1"/>
    <row r="86" spans="1:17" ht="26.1" customHeight="1">
      <c r="K86" s="223" t="s">
        <v>2</v>
      </c>
      <c r="L86" s="223"/>
      <c r="M86" s="223"/>
      <c r="O86" s="223" t="s">
        <v>3</v>
      </c>
      <c r="P86" s="223"/>
      <c r="Q86" s="223"/>
    </row>
    <row r="87" spans="1:17" ht="26.1" customHeight="1">
      <c r="K87" s="222" t="s">
        <v>4</v>
      </c>
      <c r="L87" s="222"/>
      <c r="M87" s="222"/>
      <c r="O87" s="222" t="s">
        <v>4</v>
      </c>
      <c r="P87" s="222"/>
      <c r="Q87" s="222"/>
    </row>
    <row r="88" spans="1:17" ht="26.1" customHeight="1">
      <c r="K88" s="123" t="str">
        <f>+K49</f>
        <v>September 30, 2024</v>
      </c>
      <c r="L88" s="117"/>
      <c r="M88" s="66" t="str">
        <f>+M49</f>
        <v>December 31, 2023</v>
      </c>
      <c r="N88" s="124"/>
      <c r="O88" s="123" t="str">
        <f>+K88</f>
        <v>September 30, 2024</v>
      </c>
      <c r="P88" s="117"/>
      <c r="Q88" s="66" t="str">
        <f>+M88</f>
        <v>December 31, 2023</v>
      </c>
    </row>
    <row r="89" spans="1:17" ht="26.1" customHeight="1">
      <c r="K89" s="125" t="s">
        <v>7</v>
      </c>
      <c r="L89" s="117"/>
      <c r="M89" s="26" t="s">
        <v>8</v>
      </c>
      <c r="N89" s="124"/>
      <c r="O89" s="125" t="s">
        <v>7</v>
      </c>
      <c r="P89" s="117"/>
      <c r="Q89" s="26" t="s">
        <v>8</v>
      </c>
    </row>
    <row r="90" spans="1:17" ht="26.1" customHeight="1">
      <c r="K90" s="125" t="s">
        <v>9</v>
      </c>
      <c r="L90" s="117"/>
      <c r="M90" s="26"/>
      <c r="N90" s="124"/>
      <c r="O90" s="125" t="s">
        <v>9</v>
      </c>
      <c r="P90" s="117"/>
      <c r="Q90" s="26"/>
    </row>
    <row r="91" spans="1:17" ht="26.1" customHeight="1">
      <c r="A91" s="136" t="s">
        <v>201</v>
      </c>
      <c r="K91" s="125"/>
      <c r="M91" s="39"/>
      <c r="N91" s="124"/>
      <c r="O91" s="125"/>
      <c r="Q91" s="40"/>
    </row>
    <row r="92" spans="1:17" ht="26.1" customHeight="1">
      <c r="A92" s="129" t="s">
        <v>63</v>
      </c>
      <c r="K92" s="36"/>
      <c r="L92" s="36"/>
      <c r="N92" s="36"/>
      <c r="O92" s="36"/>
      <c r="P92" s="36"/>
      <c r="Q92" s="36"/>
    </row>
    <row r="93" spans="1:17" ht="26.1" customHeight="1">
      <c r="B93" s="137" t="s">
        <v>64</v>
      </c>
      <c r="K93" s="36"/>
      <c r="L93" s="36"/>
      <c r="M93" s="31" t="s">
        <v>65</v>
      </c>
      <c r="N93" s="36"/>
      <c r="O93" s="36"/>
      <c r="P93" s="36"/>
      <c r="Q93" s="36"/>
    </row>
    <row r="94" spans="1:17" ht="26.1" customHeight="1">
      <c r="C94" s="137" t="s">
        <v>66</v>
      </c>
      <c r="K94" s="36"/>
      <c r="L94" s="36"/>
      <c r="N94" s="36"/>
      <c r="O94" s="36"/>
      <c r="P94" s="36"/>
      <c r="Q94" s="36"/>
    </row>
    <row r="95" spans="1:17" ht="26.1" customHeight="1" thickBot="1">
      <c r="D95" s="116" t="s">
        <v>67</v>
      </c>
      <c r="K95" s="41">
        <v>338350</v>
      </c>
      <c r="L95" s="32"/>
      <c r="M95" s="41">
        <v>338350</v>
      </c>
      <c r="N95" s="34">
        <v>100000000</v>
      </c>
      <c r="O95" s="41">
        <v>338350</v>
      </c>
      <c r="P95" s="34">
        <v>100000000</v>
      </c>
      <c r="Q95" s="41">
        <v>338350</v>
      </c>
    </row>
    <row r="96" spans="1:17" ht="26.1" customHeight="1" thickTop="1">
      <c r="C96" s="141" t="s">
        <v>68</v>
      </c>
      <c r="K96" s="36"/>
      <c r="L96" s="36"/>
      <c r="N96" s="36"/>
      <c r="O96" s="36"/>
      <c r="P96" s="36"/>
    </row>
    <row r="97" spans="1:17" ht="26.1" customHeight="1">
      <c r="B97" s="141"/>
      <c r="D97" s="116" t="s">
        <v>67</v>
      </c>
      <c r="K97" s="32">
        <v>338350</v>
      </c>
      <c r="L97" s="36"/>
      <c r="M97" s="31">
        <v>338350</v>
      </c>
      <c r="N97" s="36"/>
      <c r="O97" s="32">
        <v>338350</v>
      </c>
      <c r="P97" s="36"/>
      <c r="Q97" s="31">
        <v>338350</v>
      </c>
    </row>
    <row r="98" spans="1:17" ht="26.1" customHeight="1">
      <c r="B98" s="141" t="s">
        <v>69</v>
      </c>
      <c r="K98" s="32">
        <v>603999</v>
      </c>
      <c r="L98" s="36"/>
      <c r="M98" s="31">
        <v>603999</v>
      </c>
      <c r="N98" s="36"/>
      <c r="O98" s="32">
        <v>603999</v>
      </c>
      <c r="P98" s="36"/>
      <c r="Q98" s="32">
        <v>603999</v>
      </c>
    </row>
    <row r="99" spans="1:17" ht="26.1" customHeight="1">
      <c r="B99" s="141" t="s">
        <v>70</v>
      </c>
      <c r="K99" s="32">
        <v>78563</v>
      </c>
      <c r="L99" s="36"/>
      <c r="M99" s="31">
        <v>78563</v>
      </c>
      <c r="N99" s="36"/>
      <c r="O99" s="32">
        <v>78563</v>
      </c>
      <c r="P99" s="36"/>
      <c r="Q99" s="32">
        <v>78563</v>
      </c>
    </row>
    <row r="100" spans="1:17" ht="26.1" customHeight="1">
      <c r="B100" s="141" t="s">
        <v>71</v>
      </c>
      <c r="K100" s="32"/>
      <c r="L100" s="36"/>
      <c r="N100" s="36"/>
      <c r="O100" s="32"/>
      <c r="P100" s="36"/>
      <c r="Q100" s="32"/>
    </row>
    <row r="101" spans="1:17" ht="26.1" customHeight="1">
      <c r="C101" s="127" t="s">
        <v>72</v>
      </c>
      <c r="K101" s="37">
        <v>23776</v>
      </c>
      <c r="L101" s="42"/>
      <c r="M101" s="37">
        <v>23776</v>
      </c>
      <c r="N101" s="42"/>
      <c r="O101" s="34">
        <v>23776</v>
      </c>
      <c r="P101" s="42"/>
      <c r="Q101" s="34">
        <v>23776</v>
      </c>
    </row>
    <row r="102" spans="1:17" ht="26.1" customHeight="1">
      <c r="C102" s="127" t="s">
        <v>73</v>
      </c>
      <c r="K102" s="31">
        <v>-353826</v>
      </c>
      <c r="M102" s="31">
        <v>-332813</v>
      </c>
      <c r="O102" s="128">
        <v>-109526</v>
      </c>
      <c r="Q102" s="128">
        <v>-143803</v>
      </c>
    </row>
    <row r="103" spans="1:17" ht="26.1" customHeight="1">
      <c r="B103" s="116" t="s">
        <v>74</v>
      </c>
      <c r="K103" s="69">
        <v>-23777</v>
      </c>
      <c r="L103" s="42"/>
      <c r="M103" s="69">
        <v>-23065</v>
      </c>
      <c r="N103" s="42"/>
      <c r="O103" s="70">
        <v>-19526</v>
      </c>
      <c r="P103" s="42"/>
      <c r="Q103" s="70">
        <v>-18814</v>
      </c>
    </row>
    <row r="104" spans="1:17" ht="26.1" customHeight="1">
      <c r="B104" s="129" t="s">
        <v>75</v>
      </c>
      <c r="C104" s="127"/>
      <c r="K104" s="113">
        <f>SUM(K97:K103)</f>
        <v>667085</v>
      </c>
      <c r="L104" s="110"/>
      <c r="M104" s="113">
        <f>SUM(M97:M103)</f>
        <v>688810</v>
      </c>
      <c r="N104" s="110"/>
      <c r="O104" s="113">
        <f>SUM(O97:O103)</f>
        <v>915636</v>
      </c>
      <c r="P104" s="110"/>
      <c r="Q104" s="113">
        <f>SUM(Q97:Q103)</f>
        <v>882071</v>
      </c>
    </row>
    <row r="105" spans="1:17" ht="26.1" customHeight="1">
      <c r="B105" s="127" t="s">
        <v>76</v>
      </c>
      <c r="K105" s="70">
        <v>-4098</v>
      </c>
      <c r="L105" s="32"/>
      <c r="M105" s="69">
        <v>3361</v>
      </c>
      <c r="N105" s="32"/>
      <c r="O105" s="70">
        <v>0</v>
      </c>
      <c r="P105" s="32"/>
      <c r="Q105" s="70">
        <v>0</v>
      </c>
    </row>
    <row r="106" spans="1:17" ht="26.1" customHeight="1">
      <c r="A106" s="129" t="s">
        <v>77</v>
      </c>
      <c r="C106" s="127"/>
      <c r="K106" s="109">
        <f>SUM(K104:K105)</f>
        <v>662987</v>
      </c>
      <c r="L106" s="110"/>
      <c r="M106" s="109">
        <f>SUM(M104:M105)</f>
        <v>692171</v>
      </c>
      <c r="N106" s="110"/>
      <c r="O106" s="110">
        <f>SUM(O104:O105)</f>
        <v>915636</v>
      </c>
      <c r="P106" s="110"/>
      <c r="Q106" s="110">
        <f>SUM(Q104:Q105)</f>
        <v>882071</v>
      </c>
    </row>
    <row r="107" spans="1:17" ht="26.1" customHeight="1" thickBot="1">
      <c r="A107" s="139" t="s">
        <v>78</v>
      </c>
      <c r="K107" s="111">
        <f>K106+K75</f>
        <v>2112678</v>
      </c>
      <c r="L107" s="110"/>
      <c r="M107" s="111">
        <f>M106+M75</f>
        <v>2366417</v>
      </c>
      <c r="N107" s="110"/>
      <c r="O107" s="112">
        <f>O106+O75</f>
        <v>1242648</v>
      </c>
      <c r="P107" s="110"/>
      <c r="Q107" s="112">
        <f>Q106+Q75</f>
        <v>1384259</v>
      </c>
    </row>
    <row r="108" spans="1:17" ht="26.1" customHeight="1" thickTop="1">
      <c r="A108" s="139"/>
      <c r="K108" s="35"/>
      <c r="L108" s="36"/>
      <c r="M108" s="37"/>
      <c r="N108" s="36"/>
      <c r="O108" s="38"/>
      <c r="P108" s="36"/>
      <c r="Q108" s="38"/>
    </row>
    <row r="109" spans="1:17" ht="26.1" customHeight="1">
      <c r="A109" s="139"/>
      <c r="K109" s="35"/>
      <c r="L109" s="36"/>
      <c r="M109" s="37"/>
      <c r="N109" s="36"/>
      <c r="O109" s="38"/>
      <c r="P109" s="36"/>
      <c r="Q109" s="38"/>
    </row>
    <row r="110" spans="1:17" ht="26.1" customHeight="1">
      <c r="A110" s="139"/>
      <c r="K110" s="35"/>
      <c r="L110" s="36"/>
      <c r="M110" s="37"/>
      <c r="N110" s="36"/>
      <c r="O110" s="38"/>
      <c r="P110" s="36"/>
      <c r="Q110" s="38"/>
    </row>
    <row r="111" spans="1:17" ht="26.1" customHeight="1">
      <c r="A111" s="139"/>
      <c r="K111" s="35"/>
      <c r="L111" s="36"/>
      <c r="M111" s="37"/>
      <c r="N111" s="36"/>
      <c r="O111" s="38"/>
      <c r="P111" s="36"/>
      <c r="Q111" s="38"/>
    </row>
    <row r="112" spans="1:17" ht="26.1" customHeight="1">
      <c r="A112" s="135" t="s">
        <v>40</v>
      </c>
      <c r="K112" s="140"/>
      <c r="L112" s="140"/>
      <c r="M112" s="128"/>
      <c r="N112" s="140"/>
      <c r="O112" s="140"/>
      <c r="P112" s="140"/>
      <c r="Q112" s="140"/>
    </row>
    <row r="113" spans="1:16" ht="26.25" customHeight="1">
      <c r="M113" s="128"/>
      <c r="O113" s="128"/>
    </row>
    <row r="114" spans="1:16" s="142" customFormat="1" ht="26.25" customHeight="1">
      <c r="A114" s="132"/>
      <c r="B114" s="132"/>
      <c r="C114" s="132"/>
      <c r="D114" s="132"/>
      <c r="E114" s="132"/>
      <c r="F114" s="132"/>
      <c r="G114" s="132"/>
      <c r="H114" s="132"/>
      <c r="I114" s="116"/>
      <c r="J114" s="116"/>
      <c r="K114" s="116"/>
      <c r="M114" s="128"/>
      <c r="N114" s="143"/>
      <c r="P114" s="144"/>
    </row>
    <row r="115" spans="1:16" s="142" customFormat="1" ht="26.25" customHeight="1">
      <c r="A115" s="132"/>
      <c r="B115" s="145"/>
      <c r="C115" s="145"/>
      <c r="D115" s="145"/>
      <c r="E115" s="145"/>
      <c r="F115" s="145"/>
      <c r="G115" s="145"/>
      <c r="H115" s="145"/>
      <c r="I115" s="116"/>
      <c r="J115" s="116"/>
      <c r="K115" s="116"/>
      <c r="L115" s="116"/>
      <c r="M115" s="128"/>
      <c r="N115" s="143"/>
      <c r="P115" s="116"/>
    </row>
    <row r="116" spans="1:16" ht="26.25" customHeight="1"/>
    <row r="117" spans="1:16" ht="26.25" customHeight="1"/>
    <row r="118" spans="1:16" ht="26.25" customHeight="1"/>
    <row r="119" spans="1:16" ht="26.25" customHeight="1"/>
    <row r="120" spans="1:16" ht="26.25" customHeight="1"/>
    <row r="121" spans="1:16" ht="26.25" customHeight="1"/>
    <row r="122" spans="1:16" ht="26.25" customHeight="1"/>
    <row r="123" spans="1:16" ht="26.25" customHeight="1"/>
    <row r="124" spans="1:16" ht="26.25" customHeight="1"/>
    <row r="125" spans="1:16" ht="26.25" customHeight="1"/>
    <row r="126" spans="1:16" ht="26.25" customHeight="1"/>
    <row r="127" spans="1:16" ht="26.25" customHeight="1"/>
    <row r="128" spans="1:16" ht="26.25" customHeight="1"/>
    <row r="129" ht="26.25" customHeight="1"/>
    <row r="130" ht="26.25" customHeight="1"/>
    <row r="131" ht="26.25" customHeight="1"/>
    <row r="132" ht="26.25" customHeight="1"/>
  </sheetData>
  <mergeCells count="13">
    <mergeCell ref="B56:E56"/>
    <mergeCell ref="O5:Q5"/>
    <mergeCell ref="O48:Q48"/>
    <mergeCell ref="K5:M5"/>
    <mergeCell ref="K48:M48"/>
    <mergeCell ref="K87:M87"/>
    <mergeCell ref="O87:Q87"/>
    <mergeCell ref="K6:M6"/>
    <mergeCell ref="O6:Q6"/>
    <mergeCell ref="K47:M47"/>
    <mergeCell ref="O47:Q47"/>
    <mergeCell ref="K86:M86"/>
    <mergeCell ref="O86:Q86"/>
  </mergeCells>
  <pageMargins left="0.74803149606299213" right="0.31496062992125984" top="0.59055118110236227" bottom="0.39370078740157483" header="0.31496062992125984" footer="0.31496062992125984"/>
  <pageSetup paperSize="9" scale="78" firstPageNumber="3" fitToHeight="0" orientation="portrait" useFirstPageNumber="1" r:id="rId1"/>
  <rowBreaks count="2" manualBreakCount="2">
    <brk id="41" max="17" man="1"/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Q100"/>
  <sheetViews>
    <sheetView topLeftCell="A14" zoomScale="78" zoomScaleNormal="78" zoomScaleSheetLayoutView="90" workbookViewId="0">
      <selection activeCell="T28" sqref="T28"/>
    </sheetView>
  </sheetViews>
  <sheetFormatPr defaultColWidth="10.125" defaultRowHeight="23.7" customHeight="1"/>
  <cols>
    <col min="1" max="3" width="2.75" style="117" customWidth="1"/>
    <col min="4" max="8" width="9.125" style="117" customWidth="1"/>
    <col min="9" max="9" width="1.75" style="117" customWidth="1"/>
    <col min="10" max="10" width="15.25" style="117" customWidth="1"/>
    <col min="11" max="11" width="0.875" style="117" customWidth="1"/>
    <col min="12" max="12" width="15.25" style="117" customWidth="1"/>
    <col min="13" max="13" width="0.875" style="117" customWidth="1"/>
    <col min="14" max="14" width="15.25" style="117" customWidth="1"/>
    <col min="15" max="15" width="0.875" style="117" customWidth="1"/>
    <col min="16" max="16" width="15.25" style="117" customWidth="1"/>
    <col min="17" max="17" width="0.875" style="117" customWidth="1"/>
    <col min="18" max="213" width="10.125" style="117"/>
    <col min="214" max="214" width="6.375" style="117" customWidth="1"/>
    <col min="215" max="215" width="26.75" style="117" customWidth="1"/>
    <col min="216" max="216" width="9" style="117" customWidth="1"/>
    <col min="217" max="217" width="0.75" style="117" customWidth="1"/>
    <col min="218" max="218" width="16.25" style="117" customWidth="1"/>
    <col min="219" max="219" width="0.75" style="117" customWidth="1"/>
    <col min="220" max="220" width="16.75" style="117" customWidth="1"/>
    <col min="221" max="221" width="0.75" style="117" customWidth="1"/>
    <col min="222" max="222" width="17" style="117" customWidth="1"/>
    <col min="223" max="223" width="0.75" style="117" customWidth="1"/>
    <col min="224" max="224" width="17.375" style="117" customWidth="1"/>
    <col min="225" max="225" width="13" style="117" bestFit="1" customWidth="1"/>
    <col min="226" max="230" width="0" style="117" hidden="1" customWidth="1"/>
    <col min="231" max="469" width="10.125" style="117"/>
    <col min="470" max="470" width="6.375" style="117" customWidth="1"/>
    <col min="471" max="471" width="26.75" style="117" customWidth="1"/>
    <col min="472" max="472" width="9" style="117" customWidth="1"/>
    <col min="473" max="473" width="0.75" style="117" customWidth="1"/>
    <col min="474" max="474" width="16.25" style="117" customWidth="1"/>
    <col min="475" max="475" width="0.75" style="117" customWidth="1"/>
    <col min="476" max="476" width="16.75" style="117" customWidth="1"/>
    <col min="477" max="477" width="0.75" style="117" customWidth="1"/>
    <col min="478" max="478" width="17" style="117" customWidth="1"/>
    <col min="479" max="479" width="0.75" style="117" customWidth="1"/>
    <col min="480" max="480" width="17.375" style="117" customWidth="1"/>
    <col min="481" max="481" width="13" style="117" bestFit="1" customWidth="1"/>
    <col min="482" max="486" width="0" style="117" hidden="1" customWidth="1"/>
    <col min="487" max="725" width="10.125" style="117"/>
    <col min="726" max="726" width="6.375" style="117" customWidth="1"/>
    <col min="727" max="727" width="26.75" style="117" customWidth="1"/>
    <col min="728" max="728" width="9" style="117" customWidth="1"/>
    <col min="729" max="729" width="0.75" style="117" customWidth="1"/>
    <col min="730" max="730" width="16.25" style="117" customWidth="1"/>
    <col min="731" max="731" width="0.75" style="117" customWidth="1"/>
    <col min="732" max="732" width="16.75" style="117" customWidth="1"/>
    <col min="733" max="733" width="0.75" style="117" customWidth="1"/>
    <col min="734" max="734" width="17" style="117" customWidth="1"/>
    <col min="735" max="735" width="0.75" style="117" customWidth="1"/>
    <col min="736" max="736" width="17.375" style="117" customWidth="1"/>
    <col min="737" max="737" width="13" style="117" bestFit="1" customWidth="1"/>
    <col min="738" max="742" width="0" style="117" hidden="1" customWidth="1"/>
    <col min="743" max="981" width="10.125" style="117"/>
    <col min="982" max="982" width="6.375" style="117" customWidth="1"/>
    <col min="983" max="983" width="26.75" style="117" customWidth="1"/>
    <col min="984" max="984" width="9" style="117" customWidth="1"/>
    <col min="985" max="985" width="0.75" style="117" customWidth="1"/>
    <col min="986" max="986" width="16.25" style="117" customWidth="1"/>
    <col min="987" max="987" width="0.75" style="117" customWidth="1"/>
    <col min="988" max="988" width="16.75" style="117" customWidth="1"/>
    <col min="989" max="989" width="0.75" style="117" customWidth="1"/>
    <col min="990" max="990" width="17" style="117" customWidth="1"/>
    <col min="991" max="991" width="0.75" style="117" customWidth="1"/>
    <col min="992" max="992" width="17.375" style="117" customWidth="1"/>
    <col min="993" max="993" width="13" style="117" bestFit="1" customWidth="1"/>
    <col min="994" max="998" width="0" style="117" hidden="1" customWidth="1"/>
    <col min="999" max="1237" width="10.125" style="117"/>
    <col min="1238" max="1238" width="6.375" style="117" customWidth="1"/>
    <col min="1239" max="1239" width="26.75" style="117" customWidth="1"/>
    <col min="1240" max="1240" width="9" style="117" customWidth="1"/>
    <col min="1241" max="1241" width="0.75" style="117" customWidth="1"/>
    <col min="1242" max="1242" width="16.25" style="117" customWidth="1"/>
    <col min="1243" max="1243" width="0.75" style="117" customWidth="1"/>
    <col min="1244" max="1244" width="16.75" style="117" customWidth="1"/>
    <col min="1245" max="1245" width="0.75" style="117" customWidth="1"/>
    <col min="1246" max="1246" width="17" style="117" customWidth="1"/>
    <col min="1247" max="1247" width="0.75" style="117" customWidth="1"/>
    <col min="1248" max="1248" width="17.375" style="117" customWidth="1"/>
    <col min="1249" max="1249" width="13" style="117" bestFit="1" customWidth="1"/>
    <col min="1250" max="1254" width="0" style="117" hidden="1" customWidth="1"/>
    <col min="1255" max="1493" width="10.125" style="117"/>
    <col min="1494" max="1494" width="6.375" style="117" customWidth="1"/>
    <col min="1495" max="1495" width="26.75" style="117" customWidth="1"/>
    <col min="1496" max="1496" width="9" style="117" customWidth="1"/>
    <col min="1497" max="1497" width="0.75" style="117" customWidth="1"/>
    <col min="1498" max="1498" width="16.25" style="117" customWidth="1"/>
    <col min="1499" max="1499" width="0.75" style="117" customWidth="1"/>
    <col min="1500" max="1500" width="16.75" style="117" customWidth="1"/>
    <col min="1501" max="1501" width="0.75" style="117" customWidth="1"/>
    <col min="1502" max="1502" width="17" style="117" customWidth="1"/>
    <col min="1503" max="1503" width="0.75" style="117" customWidth="1"/>
    <col min="1504" max="1504" width="17.375" style="117" customWidth="1"/>
    <col min="1505" max="1505" width="13" style="117" bestFit="1" customWidth="1"/>
    <col min="1506" max="1510" width="0" style="117" hidden="1" customWidth="1"/>
    <col min="1511" max="1749" width="10.125" style="117"/>
    <col min="1750" max="1750" width="6.375" style="117" customWidth="1"/>
    <col min="1751" max="1751" width="26.75" style="117" customWidth="1"/>
    <col min="1752" max="1752" width="9" style="117" customWidth="1"/>
    <col min="1753" max="1753" width="0.75" style="117" customWidth="1"/>
    <col min="1754" max="1754" width="16.25" style="117" customWidth="1"/>
    <col min="1755" max="1755" width="0.75" style="117" customWidth="1"/>
    <col min="1756" max="1756" width="16.75" style="117" customWidth="1"/>
    <col min="1757" max="1757" width="0.75" style="117" customWidth="1"/>
    <col min="1758" max="1758" width="17" style="117" customWidth="1"/>
    <col min="1759" max="1759" width="0.75" style="117" customWidth="1"/>
    <col min="1760" max="1760" width="17.375" style="117" customWidth="1"/>
    <col min="1761" max="1761" width="13" style="117" bestFit="1" customWidth="1"/>
    <col min="1762" max="1766" width="0" style="117" hidden="1" customWidth="1"/>
    <col min="1767" max="2005" width="10.125" style="117"/>
    <col min="2006" max="2006" width="6.375" style="117" customWidth="1"/>
    <col min="2007" max="2007" width="26.75" style="117" customWidth="1"/>
    <col min="2008" max="2008" width="9" style="117" customWidth="1"/>
    <col min="2009" max="2009" width="0.75" style="117" customWidth="1"/>
    <col min="2010" max="2010" width="16.25" style="117" customWidth="1"/>
    <col min="2011" max="2011" width="0.75" style="117" customWidth="1"/>
    <col min="2012" max="2012" width="16.75" style="117" customWidth="1"/>
    <col min="2013" max="2013" width="0.75" style="117" customWidth="1"/>
    <col min="2014" max="2014" width="17" style="117" customWidth="1"/>
    <col min="2015" max="2015" width="0.75" style="117" customWidth="1"/>
    <col min="2016" max="2016" width="17.375" style="117" customWidth="1"/>
    <col min="2017" max="2017" width="13" style="117" bestFit="1" customWidth="1"/>
    <col min="2018" max="2022" width="0" style="117" hidden="1" customWidth="1"/>
    <col min="2023" max="2261" width="10.125" style="117"/>
    <col min="2262" max="2262" width="6.375" style="117" customWidth="1"/>
    <col min="2263" max="2263" width="26.75" style="117" customWidth="1"/>
    <col min="2264" max="2264" width="9" style="117" customWidth="1"/>
    <col min="2265" max="2265" width="0.75" style="117" customWidth="1"/>
    <col min="2266" max="2266" width="16.25" style="117" customWidth="1"/>
    <col min="2267" max="2267" width="0.75" style="117" customWidth="1"/>
    <col min="2268" max="2268" width="16.75" style="117" customWidth="1"/>
    <col min="2269" max="2269" width="0.75" style="117" customWidth="1"/>
    <col min="2270" max="2270" width="17" style="117" customWidth="1"/>
    <col min="2271" max="2271" width="0.75" style="117" customWidth="1"/>
    <col min="2272" max="2272" width="17.375" style="117" customWidth="1"/>
    <col min="2273" max="2273" width="13" style="117" bestFit="1" customWidth="1"/>
    <col min="2274" max="2278" width="0" style="117" hidden="1" customWidth="1"/>
    <col min="2279" max="2517" width="10.125" style="117"/>
    <col min="2518" max="2518" width="6.375" style="117" customWidth="1"/>
    <col min="2519" max="2519" width="26.75" style="117" customWidth="1"/>
    <col min="2520" max="2520" width="9" style="117" customWidth="1"/>
    <col min="2521" max="2521" width="0.75" style="117" customWidth="1"/>
    <col min="2522" max="2522" width="16.25" style="117" customWidth="1"/>
    <col min="2523" max="2523" width="0.75" style="117" customWidth="1"/>
    <col min="2524" max="2524" width="16.75" style="117" customWidth="1"/>
    <col min="2525" max="2525" width="0.75" style="117" customWidth="1"/>
    <col min="2526" max="2526" width="17" style="117" customWidth="1"/>
    <col min="2527" max="2527" width="0.75" style="117" customWidth="1"/>
    <col min="2528" max="2528" width="17.375" style="117" customWidth="1"/>
    <col min="2529" max="2529" width="13" style="117" bestFit="1" customWidth="1"/>
    <col min="2530" max="2534" width="0" style="117" hidden="1" customWidth="1"/>
    <col min="2535" max="2773" width="10.125" style="117"/>
    <col min="2774" max="2774" width="6.375" style="117" customWidth="1"/>
    <col min="2775" max="2775" width="26.75" style="117" customWidth="1"/>
    <col min="2776" max="2776" width="9" style="117" customWidth="1"/>
    <col min="2777" max="2777" width="0.75" style="117" customWidth="1"/>
    <col min="2778" max="2778" width="16.25" style="117" customWidth="1"/>
    <col min="2779" max="2779" width="0.75" style="117" customWidth="1"/>
    <col min="2780" max="2780" width="16.75" style="117" customWidth="1"/>
    <col min="2781" max="2781" width="0.75" style="117" customWidth="1"/>
    <col min="2782" max="2782" width="17" style="117" customWidth="1"/>
    <col min="2783" max="2783" width="0.75" style="117" customWidth="1"/>
    <col min="2784" max="2784" width="17.375" style="117" customWidth="1"/>
    <col min="2785" max="2785" width="13" style="117" bestFit="1" customWidth="1"/>
    <col min="2786" max="2790" width="0" style="117" hidden="1" customWidth="1"/>
    <col min="2791" max="3029" width="10.125" style="117"/>
    <col min="3030" max="3030" width="6.375" style="117" customWidth="1"/>
    <col min="3031" max="3031" width="26.75" style="117" customWidth="1"/>
    <col min="3032" max="3032" width="9" style="117" customWidth="1"/>
    <col min="3033" max="3033" width="0.75" style="117" customWidth="1"/>
    <col min="3034" max="3034" width="16.25" style="117" customWidth="1"/>
    <col min="3035" max="3035" width="0.75" style="117" customWidth="1"/>
    <col min="3036" max="3036" width="16.75" style="117" customWidth="1"/>
    <col min="3037" max="3037" width="0.75" style="117" customWidth="1"/>
    <col min="3038" max="3038" width="17" style="117" customWidth="1"/>
    <col min="3039" max="3039" width="0.75" style="117" customWidth="1"/>
    <col min="3040" max="3040" width="17.375" style="117" customWidth="1"/>
    <col min="3041" max="3041" width="13" style="117" bestFit="1" customWidth="1"/>
    <col min="3042" max="3046" width="0" style="117" hidden="1" customWidth="1"/>
    <col min="3047" max="3285" width="10.125" style="117"/>
    <col min="3286" max="3286" width="6.375" style="117" customWidth="1"/>
    <col min="3287" max="3287" width="26.75" style="117" customWidth="1"/>
    <col min="3288" max="3288" width="9" style="117" customWidth="1"/>
    <col min="3289" max="3289" width="0.75" style="117" customWidth="1"/>
    <col min="3290" max="3290" width="16.25" style="117" customWidth="1"/>
    <col min="3291" max="3291" width="0.75" style="117" customWidth="1"/>
    <col min="3292" max="3292" width="16.75" style="117" customWidth="1"/>
    <col min="3293" max="3293" width="0.75" style="117" customWidth="1"/>
    <col min="3294" max="3294" width="17" style="117" customWidth="1"/>
    <col min="3295" max="3295" width="0.75" style="117" customWidth="1"/>
    <col min="3296" max="3296" width="17.375" style="117" customWidth="1"/>
    <col min="3297" max="3297" width="13" style="117" bestFit="1" customWidth="1"/>
    <col min="3298" max="3302" width="0" style="117" hidden="1" customWidth="1"/>
    <col min="3303" max="3541" width="10.125" style="117"/>
    <col min="3542" max="3542" width="6.375" style="117" customWidth="1"/>
    <col min="3543" max="3543" width="26.75" style="117" customWidth="1"/>
    <col min="3544" max="3544" width="9" style="117" customWidth="1"/>
    <col min="3545" max="3545" width="0.75" style="117" customWidth="1"/>
    <col min="3546" max="3546" width="16.25" style="117" customWidth="1"/>
    <col min="3547" max="3547" width="0.75" style="117" customWidth="1"/>
    <col min="3548" max="3548" width="16.75" style="117" customWidth="1"/>
    <col min="3549" max="3549" width="0.75" style="117" customWidth="1"/>
    <col min="3550" max="3550" width="17" style="117" customWidth="1"/>
    <col min="3551" max="3551" width="0.75" style="117" customWidth="1"/>
    <col min="3552" max="3552" width="17.375" style="117" customWidth="1"/>
    <col min="3553" max="3553" width="13" style="117" bestFit="1" customWidth="1"/>
    <col min="3554" max="3558" width="0" style="117" hidden="1" customWidth="1"/>
    <col min="3559" max="3797" width="10.125" style="117"/>
    <col min="3798" max="3798" width="6.375" style="117" customWidth="1"/>
    <col min="3799" max="3799" width="26.75" style="117" customWidth="1"/>
    <col min="3800" max="3800" width="9" style="117" customWidth="1"/>
    <col min="3801" max="3801" width="0.75" style="117" customWidth="1"/>
    <col min="3802" max="3802" width="16.25" style="117" customWidth="1"/>
    <col min="3803" max="3803" width="0.75" style="117" customWidth="1"/>
    <col min="3804" max="3804" width="16.75" style="117" customWidth="1"/>
    <col min="3805" max="3805" width="0.75" style="117" customWidth="1"/>
    <col min="3806" max="3806" width="17" style="117" customWidth="1"/>
    <col min="3807" max="3807" width="0.75" style="117" customWidth="1"/>
    <col min="3808" max="3808" width="17.375" style="117" customWidth="1"/>
    <col min="3809" max="3809" width="13" style="117" bestFit="1" customWidth="1"/>
    <col min="3810" max="3814" width="0" style="117" hidden="1" customWidth="1"/>
    <col min="3815" max="4053" width="10.125" style="117"/>
    <col min="4054" max="4054" width="6.375" style="117" customWidth="1"/>
    <col min="4055" max="4055" width="26.75" style="117" customWidth="1"/>
    <col min="4056" max="4056" width="9" style="117" customWidth="1"/>
    <col min="4057" max="4057" width="0.75" style="117" customWidth="1"/>
    <col min="4058" max="4058" width="16.25" style="117" customWidth="1"/>
    <col min="4059" max="4059" width="0.75" style="117" customWidth="1"/>
    <col min="4060" max="4060" width="16.75" style="117" customWidth="1"/>
    <col min="4061" max="4061" width="0.75" style="117" customWidth="1"/>
    <col min="4062" max="4062" width="17" style="117" customWidth="1"/>
    <col min="4063" max="4063" width="0.75" style="117" customWidth="1"/>
    <col min="4064" max="4064" width="17.375" style="117" customWidth="1"/>
    <col min="4065" max="4065" width="13" style="117" bestFit="1" customWidth="1"/>
    <col min="4066" max="4070" width="0" style="117" hidden="1" customWidth="1"/>
    <col min="4071" max="4309" width="10.125" style="117"/>
    <col min="4310" max="4310" width="6.375" style="117" customWidth="1"/>
    <col min="4311" max="4311" width="26.75" style="117" customWidth="1"/>
    <col min="4312" max="4312" width="9" style="117" customWidth="1"/>
    <col min="4313" max="4313" width="0.75" style="117" customWidth="1"/>
    <col min="4314" max="4314" width="16.25" style="117" customWidth="1"/>
    <col min="4315" max="4315" width="0.75" style="117" customWidth="1"/>
    <col min="4316" max="4316" width="16.75" style="117" customWidth="1"/>
    <col min="4317" max="4317" width="0.75" style="117" customWidth="1"/>
    <col min="4318" max="4318" width="17" style="117" customWidth="1"/>
    <col min="4319" max="4319" width="0.75" style="117" customWidth="1"/>
    <col min="4320" max="4320" width="17.375" style="117" customWidth="1"/>
    <col min="4321" max="4321" width="13" style="117" bestFit="1" customWidth="1"/>
    <col min="4322" max="4326" width="0" style="117" hidden="1" customWidth="1"/>
    <col min="4327" max="4565" width="10.125" style="117"/>
    <col min="4566" max="4566" width="6.375" style="117" customWidth="1"/>
    <col min="4567" max="4567" width="26.75" style="117" customWidth="1"/>
    <col min="4568" max="4568" width="9" style="117" customWidth="1"/>
    <col min="4569" max="4569" width="0.75" style="117" customWidth="1"/>
    <col min="4570" max="4570" width="16.25" style="117" customWidth="1"/>
    <col min="4571" max="4571" width="0.75" style="117" customWidth="1"/>
    <col min="4572" max="4572" width="16.75" style="117" customWidth="1"/>
    <col min="4573" max="4573" width="0.75" style="117" customWidth="1"/>
    <col min="4574" max="4574" width="17" style="117" customWidth="1"/>
    <col min="4575" max="4575" width="0.75" style="117" customWidth="1"/>
    <col min="4576" max="4576" width="17.375" style="117" customWidth="1"/>
    <col min="4577" max="4577" width="13" style="117" bestFit="1" customWidth="1"/>
    <col min="4578" max="4582" width="0" style="117" hidden="1" customWidth="1"/>
    <col min="4583" max="4821" width="10.125" style="117"/>
    <col min="4822" max="4822" width="6.375" style="117" customWidth="1"/>
    <col min="4823" max="4823" width="26.75" style="117" customWidth="1"/>
    <col min="4824" max="4824" width="9" style="117" customWidth="1"/>
    <col min="4825" max="4825" width="0.75" style="117" customWidth="1"/>
    <col min="4826" max="4826" width="16.25" style="117" customWidth="1"/>
    <col min="4827" max="4827" width="0.75" style="117" customWidth="1"/>
    <col min="4828" max="4828" width="16.75" style="117" customWidth="1"/>
    <col min="4829" max="4829" width="0.75" style="117" customWidth="1"/>
    <col min="4830" max="4830" width="17" style="117" customWidth="1"/>
    <col min="4831" max="4831" width="0.75" style="117" customWidth="1"/>
    <col min="4832" max="4832" width="17.375" style="117" customWidth="1"/>
    <col min="4833" max="4833" width="13" style="117" bestFit="1" customWidth="1"/>
    <col min="4834" max="4838" width="0" style="117" hidden="1" customWidth="1"/>
    <col min="4839" max="5077" width="10.125" style="117"/>
    <col min="5078" max="5078" width="6.375" style="117" customWidth="1"/>
    <col min="5079" max="5079" width="26.75" style="117" customWidth="1"/>
    <col min="5080" max="5080" width="9" style="117" customWidth="1"/>
    <col min="5081" max="5081" width="0.75" style="117" customWidth="1"/>
    <col min="5082" max="5082" width="16.25" style="117" customWidth="1"/>
    <col min="5083" max="5083" width="0.75" style="117" customWidth="1"/>
    <col min="5084" max="5084" width="16.75" style="117" customWidth="1"/>
    <col min="5085" max="5085" width="0.75" style="117" customWidth="1"/>
    <col min="5086" max="5086" width="17" style="117" customWidth="1"/>
    <col min="5087" max="5087" width="0.75" style="117" customWidth="1"/>
    <col min="5088" max="5088" width="17.375" style="117" customWidth="1"/>
    <col min="5089" max="5089" width="13" style="117" bestFit="1" customWidth="1"/>
    <col min="5090" max="5094" width="0" style="117" hidden="1" customWidth="1"/>
    <col min="5095" max="5333" width="10.125" style="117"/>
    <col min="5334" max="5334" width="6.375" style="117" customWidth="1"/>
    <col min="5335" max="5335" width="26.75" style="117" customWidth="1"/>
    <col min="5336" max="5336" width="9" style="117" customWidth="1"/>
    <col min="5337" max="5337" width="0.75" style="117" customWidth="1"/>
    <col min="5338" max="5338" width="16.25" style="117" customWidth="1"/>
    <col min="5339" max="5339" width="0.75" style="117" customWidth="1"/>
    <col min="5340" max="5340" width="16.75" style="117" customWidth="1"/>
    <col min="5341" max="5341" width="0.75" style="117" customWidth="1"/>
    <col min="5342" max="5342" width="17" style="117" customWidth="1"/>
    <col min="5343" max="5343" width="0.75" style="117" customWidth="1"/>
    <col min="5344" max="5344" width="17.375" style="117" customWidth="1"/>
    <col min="5345" max="5345" width="13" style="117" bestFit="1" customWidth="1"/>
    <col min="5346" max="5350" width="0" style="117" hidden="1" customWidth="1"/>
    <col min="5351" max="5589" width="10.125" style="117"/>
    <col min="5590" max="5590" width="6.375" style="117" customWidth="1"/>
    <col min="5591" max="5591" width="26.75" style="117" customWidth="1"/>
    <col min="5592" max="5592" width="9" style="117" customWidth="1"/>
    <col min="5593" max="5593" width="0.75" style="117" customWidth="1"/>
    <col min="5594" max="5594" width="16.25" style="117" customWidth="1"/>
    <col min="5595" max="5595" width="0.75" style="117" customWidth="1"/>
    <col min="5596" max="5596" width="16.75" style="117" customWidth="1"/>
    <col min="5597" max="5597" width="0.75" style="117" customWidth="1"/>
    <col min="5598" max="5598" width="17" style="117" customWidth="1"/>
    <col min="5599" max="5599" width="0.75" style="117" customWidth="1"/>
    <col min="5600" max="5600" width="17.375" style="117" customWidth="1"/>
    <col min="5601" max="5601" width="13" style="117" bestFit="1" customWidth="1"/>
    <col min="5602" max="5606" width="0" style="117" hidden="1" customWidth="1"/>
    <col min="5607" max="5845" width="10.125" style="117"/>
    <col min="5846" max="5846" width="6.375" style="117" customWidth="1"/>
    <col min="5847" max="5847" width="26.75" style="117" customWidth="1"/>
    <col min="5848" max="5848" width="9" style="117" customWidth="1"/>
    <col min="5849" max="5849" width="0.75" style="117" customWidth="1"/>
    <col min="5850" max="5850" width="16.25" style="117" customWidth="1"/>
    <col min="5851" max="5851" width="0.75" style="117" customWidth="1"/>
    <col min="5852" max="5852" width="16.75" style="117" customWidth="1"/>
    <col min="5853" max="5853" width="0.75" style="117" customWidth="1"/>
    <col min="5854" max="5854" width="17" style="117" customWidth="1"/>
    <col min="5855" max="5855" width="0.75" style="117" customWidth="1"/>
    <col min="5856" max="5856" width="17.375" style="117" customWidth="1"/>
    <col min="5857" max="5857" width="13" style="117" bestFit="1" customWidth="1"/>
    <col min="5858" max="5862" width="0" style="117" hidden="1" customWidth="1"/>
    <col min="5863" max="6101" width="10.125" style="117"/>
    <col min="6102" max="6102" width="6.375" style="117" customWidth="1"/>
    <col min="6103" max="6103" width="26.75" style="117" customWidth="1"/>
    <col min="6104" max="6104" width="9" style="117" customWidth="1"/>
    <col min="6105" max="6105" width="0.75" style="117" customWidth="1"/>
    <col min="6106" max="6106" width="16.25" style="117" customWidth="1"/>
    <col min="6107" max="6107" width="0.75" style="117" customWidth="1"/>
    <col min="6108" max="6108" width="16.75" style="117" customWidth="1"/>
    <col min="6109" max="6109" width="0.75" style="117" customWidth="1"/>
    <col min="6110" max="6110" width="17" style="117" customWidth="1"/>
    <col min="6111" max="6111" width="0.75" style="117" customWidth="1"/>
    <col min="6112" max="6112" width="17.375" style="117" customWidth="1"/>
    <col min="6113" max="6113" width="13" style="117" bestFit="1" customWidth="1"/>
    <col min="6114" max="6118" width="0" style="117" hidden="1" customWidth="1"/>
    <col min="6119" max="6357" width="10.125" style="117"/>
    <col min="6358" max="6358" width="6.375" style="117" customWidth="1"/>
    <col min="6359" max="6359" width="26.75" style="117" customWidth="1"/>
    <col min="6360" max="6360" width="9" style="117" customWidth="1"/>
    <col min="6361" max="6361" width="0.75" style="117" customWidth="1"/>
    <col min="6362" max="6362" width="16.25" style="117" customWidth="1"/>
    <col min="6363" max="6363" width="0.75" style="117" customWidth="1"/>
    <col min="6364" max="6364" width="16.75" style="117" customWidth="1"/>
    <col min="6365" max="6365" width="0.75" style="117" customWidth="1"/>
    <col min="6366" max="6366" width="17" style="117" customWidth="1"/>
    <col min="6367" max="6367" width="0.75" style="117" customWidth="1"/>
    <col min="6368" max="6368" width="17.375" style="117" customWidth="1"/>
    <col min="6369" max="6369" width="13" style="117" bestFit="1" customWidth="1"/>
    <col min="6370" max="6374" width="0" style="117" hidden="1" customWidth="1"/>
    <col min="6375" max="6613" width="10.125" style="117"/>
    <col min="6614" max="6614" width="6.375" style="117" customWidth="1"/>
    <col min="6615" max="6615" width="26.75" style="117" customWidth="1"/>
    <col min="6616" max="6616" width="9" style="117" customWidth="1"/>
    <col min="6617" max="6617" width="0.75" style="117" customWidth="1"/>
    <col min="6618" max="6618" width="16.25" style="117" customWidth="1"/>
    <col min="6619" max="6619" width="0.75" style="117" customWidth="1"/>
    <col min="6620" max="6620" width="16.75" style="117" customWidth="1"/>
    <col min="6621" max="6621" width="0.75" style="117" customWidth="1"/>
    <col min="6622" max="6622" width="17" style="117" customWidth="1"/>
    <col min="6623" max="6623" width="0.75" style="117" customWidth="1"/>
    <col min="6624" max="6624" width="17.375" style="117" customWidth="1"/>
    <col min="6625" max="6625" width="13" style="117" bestFit="1" customWidth="1"/>
    <col min="6626" max="6630" width="0" style="117" hidden="1" customWidth="1"/>
    <col min="6631" max="6869" width="10.125" style="117"/>
    <col min="6870" max="6870" width="6.375" style="117" customWidth="1"/>
    <col min="6871" max="6871" width="26.75" style="117" customWidth="1"/>
    <col min="6872" max="6872" width="9" style="117" customWidth="1"/>
    <col min="6873" max="6873" width="0.75" style="117" customWidth="1"/>
    <col min="6874" max="6874" width="16.25" style="117" customWidth="1"/>
    <col min="6875" max="6875" width="0.75" style="117" customWidth="1"/>
    <col min="6876" max="6876" width="16.75" style="117" customWidth="1"/>
    <col min="6877" max="6877" width="0.75" style="117" customWidth="1"/>
    <col min="6878" max="6878" width="17" style="117" customWidth="1"/>
    <col min="6879" max="6879" width="0.75" style="117" customWidth="1"/>
    <col min="6880" max="6880" width="17.375" style="117" customWidth="1"/>
    <col min="6881" max="6881" width="13" style="117" bestFit="1" customWidth="1"/>
    <col min="6882" max="6886" width="0" style="117" hidden="1" customWidth="1"/>
    <col min="6887" max="7125" width="10.125" style="117"/>
    <col min="7126" max="7126" width="6.375" style="117" customWidth="1"/>
    <col min="7127" max="7127" width="26.75" style="117" customWidth="1"/>
    <col min="7128" max="7128" width="9" style="117" customWidth="1"/>
    <col min="7129" max="7129" width="0.75" style="117" customWidth="1"/>
    <col min="7130" max="7130" width="16.25" style="117" customWidth="1"/>
    <col min="7131" max="7131" width="0.75" style="117" customWidth="1"/>
    <col min="7132" max="7132" width="16.75" style="117" customWidth="1"/>
    <col min="7133" max="7133" width="0.75" style="117" customWidth="1"/>
    <col min="7134" max="7134" width="17" style="117" customWidth="1"/>
    <col min="7135" max="7135" width="0.75" style="117" customWidth="1"/>
    <col min="7136" max="7136" width="17.375" style="117" customWidth="1"/>
    <col min="7137" max="7137" width="13" style="117" bestFit="1" customWidth="1"/>
    <col min="7138" max="7142" width="0" style="117" hidden="1" customWidth="1"/>
    <col min="7143" max="7381" width="10.125" style="117"/>
    <col min="7382" max="7382" width="6.375" style="117" customWidth="1"/>
    <col min="7383" max="7383" width="26.75" style="117" customWidth="1"/>
    <col min="7384" max="7384" width="9" style="117" customWidth="1"/>
    <col min="7385" max="7385" width="0.75" style="117" customWidth="1"/>
    <col min="7386" max="7386" width="16.25" style="117" customWidth="1"/>
    <col min="7387" max="7387" width="0.75" style="117" customWidth="1"/>
    <col min="7388" max="7388" width="16.75" style="117" customWidth="1"/>
    <col min="7389" max="7389" width="0.75" style="117" customWidth="1"/>
    <col min="7390" max="7390" width="17" style="117" customWidth="1"/>
    <col min="7391" max="7391" width="0.75" style="117" customWidth="1"/>
    <col min="7392" max="7392" width="17.375" style="117" customWidth="1"/>
    <col min="7393" max="7393" width="13" style="117" bestFit="1" customWidth="1"/>
    <col min="7394" max="7398" width="0" style="117" hidden="1" customWidth="1"/>
    <col min="7399" max="7637" width="10.125" style="117"/>
    <col min="7638" max="7638" width="6.375" style="117" customWidth="1"/>
    <col min="7639" max="7639" width="26.75" style="117" customWidth="1"/>
    <col min="7640" max="7640" width="9" style="117" customWidth="1"/>
    <col min="7641" max="7641" width="0.75" style="117" customWidth="1"/>
    <col min="7642" max="7642" width="16.25" style="117" customWidth="1"/>
    <col min="7643" max="7643" width="0.75" style="117" customWidth="1"/>
    <col min="7644" max="7644" width="16.75" style="117" customWidth="1"/>
    <col min="7645" max="7645" width="0.75" style="117" customWidth="1"/>
    <col min="7646" max="7646" width="17" style="117" customWidth="1"/>
    <col min="7647" max="7647" width="0.75" style="117" customWidth="1"/>
    <col min="7648" max="7648" width="17.375" style="117" customWidth="1"/>
    <col min="7649" max="7649" width="13" style="117" bestFit="1" customWidth="1"/>
    <col min="7650" max="7654" width="0" style="117" hidden="1" customWidth="1"/>
    <col min="7655" max="7893" width="10.125" style="117"/>
    <col min="7894" max="7894" width="6.375" style="117" customWidth="1"/>
    <col min="7895" max="7895" width="26.75" style="117" customWidth="1"/>
    <col min="7896" max="7896" width="9" style="117" customWidth="1"/>
    <col min="7897" max="7897" width="0.75" style="117" customWidth="1"/>
    <col min="7898" max="7898" width="16.25" style="117" customWidth="1"/>
    <col min="7899" max="7899" width="0.75" style="117" customWidth="1"/>
    <col min="7900" max="7900" width="16.75" style="117" customWidth="1"/>
    <col min="7901" max="7901" width="0.75" style="117" customWidth="1"/>
    <col min="7902" max="7902" width="17" style="117" customWidth="1"/>
    <col min="7903" max="7903" width="0.75" style="117" customWidth="1"/>
    <col min="7904" max="7904" width="17.375" style="117" customWidth="1"/>
    <col min="7905" max="7905" width="13" style="117" bestFit="1" customWidth="1"/>
    <col min="7906" max="7910" width="0" style="117" hidden="1" customWidth="1"/>
    <col min="7911" max="8149" width="10.125" style="117"/>
    <col min="8150" max="8150" width="6.375" style="117" customWidth="1"/>
    <col min="8151" max="8151" width="26.75" style="117" customWidth="1"/>
    <col min="8152" max="8152" width="9" style="117" customWidth="1"/>
    <col min="8153" max="8153" width="0.75" style="117" customWidth="1"/>
    <col min="8154" max="8154" width="16.25" style="117" customWidth="1"/>
    <col min="8155" max="8155" width="0.75" style="117" customWidth="1"/>
    <col min="8156" max="8156" width="16.75" style="117" customWidth="1"/>
    <col min="8157" max="8157" width="0.75" style="117" customWidth="1"/>
    <col min="8158" max="8158" width="17" style="117" customWidth="1"/>
    <col min="8159" max="8159" width="0.75" style="117" customWidth="1"/>
    <col min="8160" max="8160" width="17.375" style="117" customWidth="1"/>
    <col min="8161" max="8161" width="13" style="117" bestFit="1" customWidth="1"/>
    <col min="8162" max="8166" width="0" style="117" hidden="1" customWidth="1"/>
    <col min="8167" max="8405" width="10.125" style="117"/>
    <col min="8406" max="8406" width="6.375" style="117" customWidth="1"/>
    <col min="8407" max="8407" width="26.75" style="117" customWidth="1"/>
    <col min="8408" max="8408" width="9" style="117" customWidth="1"/>
    <col min="8409" max="8409" width="0.75" style="117" customWidth="1"/>
    <col min="8410" max="8410" width="16.25" style="117" customWidth="1"/>
    <col min="8411" max="8411" width="0.75" style="117" customWidth="1"/>
    <col min="8412" max="8412" width="16.75" style="117" customWidth="1"/>
    <col min="8413" max="8413" width="0.75" style="117" customWidth="1"/>
    <col min="8414" max="8414" width="17" style="117" customWidth="1"/>
    <col min="8415" max="8415" width="0.75" style="117" customWidth="1"/>
    <col min="8416" max="8416" width="17.375" style="117" customWidth="1"/>
    <col min="8417" max="8417" width="13" style="117" bestFit="1" customWidth="1"/>
    <col min="8418" max="8422" width="0" style="117" hidden="1" customWidth="1"/>
    <col min="8423" max="8661" width="10.125" style="117"/>
    <col min="8662" max="8662" width="6.375" style="117" customWidth="1"/>
    <col min="8663" max="8663" width="26.75" style="117" customWidth="1"/>
    <col min="8664" max="8664" width="9" style="117" customWidth="1"/>
    <col min="8665" max="8665" width="0.75" style="117" customWidth="1"/>
    <col min="8666" max="8666" width="16.25" style="117" customWidth="1"/>
    <col min="8667" max="8667" width="0.75" style="117" customWidth="1"/>
    <col min="8668" max="8668" width="16.75" style="117" customWidth="1"/>
    <col min="8669" max="8669" width="0.75" style="117" customWidth="1"/>
    <col min="8670" max="8670" width="17" style="117" customWidth="1"/>
    <col min="8671" max="8671" width="0.75" style="117" customWidth="1"/>
    <col min="8672" max="8672" width="17.375" style="117" customWidth="1"/>
    <col min="8673" max="8673" width="13" style="117" bestFit="1" customWidth="1"/>
    <col min="8674" max="8678" width="0" style="117" hidden="1" customWidth="1"/>
    <col min="8679" max="8917" width="10.125" style="117"/>
    <col min="8918" max="8918" width="6.375" style="117" customWidth="1"/>
    <col min="8919" max="8919" width="26.75" style="117" customWidth="1"/>
    <col min="8920" max="8920" width="9" style="117" customWidth="1"/>
    <col min="8921" max="8921" width="0.75" style="117" customWidth="1"/>
    <col min="8922" max="8922" width="16.25" style="117" customWidth="1"/>
    <col min="8923" max="8923" width="0.75" style="117" customWidth="1"/>
    <col min="8924" max="8924" width="16.75" style="117" customWidth="1"/>
    <col min="8925" max="8925" width="0.75" style="117" customWidth="1"/>
    <col min="8926" max="8926" width="17" style="117" customWidth="1"/>
    <col min="8927" max="8927" width="0.75" style="117" customWidth="1"/>
    <col min="8928" max="8928" width="17.375" style="117" customWidth="1"/>
    <col min="8929" max="8929" width="13" style="117" bestFit="1" customWidth="1"/>
    <col min="8930" max="8934" width="0" style="117" hidden="1" customWidth="1"/>
    <col min="8935" max="9173" width="10.125" style="117"/>
    <col min="9174" max="9174" width="6.375" style="117" customWidth="1"/>
    <col min="9175" max="9175" width="26.75" style="117" customWidth="1"/>
    <col min="9176" max="9176" width="9" style="117" customWidth="1"/>
    <col min="9177" max="9177" width="0.75" style="117" customWidth="1"/>
    <col min="9178" max="9178" width="16.25" style="117" customWidth="1"/>
    <col min="9179" max="9179" width="0.75" style="117" customWidth="1"/>
    <col min="9180" max="9180" width="16.75" style="117" customWidth="1"/>
    <col min="9181" max="9181" width="0.75" style="117" customWidth="1"/>
    <col min="9182" max="9182" width="17" style="117" customWidth="1"/>
    <col min="9183" max="9183" width="0.75" style="117" customWidth="1"/>
    <col min="9184" max="9184" width="17.375" style="117" customWidth="1"/>
    <col min="9185" max="9185" width="13" style="117" bestFit="1" customWidth="1"/>
    <col min="9186" max="9190" width="0" style="117" hidden="1" customWidth="1"/>
    <col min="9191" max="9429" width="10.125" style="117"/>
    <col min="9430" max="9430" width="6.375" style="117" customWidth="1"/>
    <col min="9431" max="9431" width="26.75" style="117" customWidth="1"/>
    <col min="9432" max="9432" width="9" style="117" customWidth="1"/>
    <col min="9433" max="9433" width="0.75" style="117" customWidth="1"/>
    <col min="9434" max="9434" width="16.25" style="117" customWidth="1"/>
    <col min="9435" max="9435" width="0.75" style="117" customWidth="1"/>
    <col min="9436" max="9436" width="16.75" style="117" customWidth="1"/>
    <col min="9437" max="9437" width="0.75" style="117" customWidth="1"/>
    <col min="9438" max="9438" width="17" style="117" customWidth="1"/>
    <col min="9439" max="9439" width="0.75" style="117" customWidth="1"/>
    <col min="9440" max="9440" width="17.375" style="117" customWidth="1"/>
    <col min="9441" max="9441" width="13" style="117" bestFit="1" customWidth="1"/>
    <col min="9442" max="9446" width="0" style="117" hidden="1" customWidth="1"/>
    <col min="9447" max="9685" width="10.125" style="117"/>
    <col min="9686" max="9686" width="6.375" style="117" customWidth="1"/>
    <col min="9687" max="9687" width="26.75" style="117" customWidth="1"/>
    <col min="9688" max="9688" width="9" style="117" customWidth="1"/>
    <col min="9689" max="9689" width="0.75" style="117" customWidth="1"/>
    <col min="9690" max="9690" width="16.25" style="117" customWidth="1"/>
    <col min="9691" max="9691" width="0.75" style="117" customWidth="1"/>
    <col min="9692" max="9692" width="16.75" style="117" customWidth="1"/>
    <col min="9693" max="9693" width="0.75" style="117" customWidth="1"/>
    <col min="9694" max="9694" width="17" style="117" customWidth="1"/>
    <col min="9695" max="9695" width="0.75" style="117" customWidth="1"/>
    <col min="9696" max="9696" width="17.375" style="117" customWidth="1"/>
    <col min="9697" max="9697" width="13" style="117" bestFit="1" customWidth="1"/>
    <col min="9698" max="9702" width="0" style="117" hidden="1" customWidth="1"/>
    <col min="9703" max="9941" width="10.125" style="117"/>
    <col min="9942" max="9942" width="6.375" style="117" customWidth="1"/>
    <col min="9943" max="9943" width="26.75" style="117" customWidth="1"/>
    <col min="9944" max="9944" width="9" style="117" customWidth="1"/>
    <col min="9945" max="9945" width="0.75" style="117" customWidth="1"/>
    <col min="9946" max="9946" width="16.25" style="117" customWidth="1"/>
    <col min="9947" max="9947" width="0.75" style="117" customWidth="1"/>
    <col min="9948" max="9948" width="16.75" style="117" customWidth="1"/>
    <col min="9949" max="9949" width="0.75" style="117" customWidth="1"/>
    <col min="9950" max="9950" width="17" style="117" customWidth="1"/>
    <col min="9951" max="9951" width="0.75" style="117" customWidth="1"/>
    <col min="9952" max="9952" width="17.375" style="117" customWidth="1"/>
    <col min="9953" max="9953" width="13" style="117" bestFit="1" customWidth="1"/>
    <col min="9954" max="9958" width="0" style="117" hidden="1" customWidth="1"/>
    <col min="9959" max="10197" width="10.125" style="117"/>
    <col min="10198" max="10198" width="6.375" style="117" customWidth="1"/>
    <col min="10199" max="10199" width="26.75" style="117" customWidth="1"/>
    <col min="10200" max="10200" width="9" style="117" customWidth="1"/>
    <col min="10201" max="10201" width="0.75" style="117" customWidth="1"/>
    <col min="10202" max="10202" width="16.25" style="117" customWidth="1"/>
    <col min="10203" max="10203" width="0.75" style="117" customWidth="1"/>
    <col min="10204" max="10204" width="16.75" style="117" customWidth="1"/>
    <col min="10205" max="10205" width="0.75" style="117" customWidth="1"/>
    <col min="10206" max="10206" width="17" style="117" customWidth="1"/>
    <col min="10207" max="10207" width="0.75" style="117" customWidth="1"/>
    <col min="10208" max="10208" width="17.375" style="117" customWidth="1"/>
    <col min="10209" max="10209" width="13" style="117" bestFit="1" customWidth="1"/>
    <col min="10210" max="10214" width="0" style="117" hidden="1" customWidth="1"/>
    <col min="10215" max="10453" width="10.125" style="117"/>
    <col min="10454" max="10454" width="6.375" style="117" customWidth="1"/>
    <col min="10455" max="10455" width="26.75" style="117" customWidth="1"/>
    <col min="10456" max="10456" width="9" style="117" customWidth="1"/>
    <col min="10457" max="10457" width="0.75" style="117" customWidth="1"/>
    <col min="10458" max="10458" width="16.25" style="117" customWidth="1"/>
    <col min="10459" max="10459" width="0.75" style="117" customWidth="1"/>
    <col min="10460" max="10460" width="16.75" style="117" customWidth="1"/>
    <col min="10461" max="10461" width="0.75" style="117" customWidth="1"/>
    <col min="10462" max="10462" width="17" style="117" customWidth="1"/>
    <col min="10463" max="10463" width="0.75" style="117" customWidth="1"/>
    <col min="10464" max="10464" width="17.375" style="117" customWidth="1"/>
    <col min="10465" max="10465" width="13" style="117" bestFit="1" customWidth="1"/>
    <col min="10466" max="10470" width="0" style="117" hidden="1" customWidth="1"/>
    <col min="10471" max="10709" width="10.125" style="117"/>
    <col min="10710" max="10710" width="6.375" style="117" customWidth="1"/>
    <col min="10711" max="10711" width="26.75" style="117" customWidth="1"/>
    <col min="10712" max="10712" width="9" style="117" customWidth="1"/>
    <col min="10713" max="10713" width="0.75" style="117" customWidth="1"/>
    <col min="10714" max="10714" width="16.25" style="117" customWidth="1"/>
    <col min="10715" max="10715" width="0.75" style="117" customWidth="1"/>
    <col min="10716" max="10716" width="16.75" style="117" customWidth="1"/>
    <col min="10717" max="10717" width="0.75" style="117" customWidth="1"/>
    <col min="10718" max="10718" width="17" style="117" customWidth="1"/>
    <col min="10719" max="10719" width="0.75" style="117" customWidth="1"/>
    <col min="10720" max="10720" width="17.375" style="117" customWidth="1"/>
    <col min="10721" max="10721" width="13" style="117" bestFit="1" customWidth="1"/>
    <col min="10722" max="10726" width="0" style="117" hidden="1" customWidth="1"/>
    <col min="10727" max="10965" width="10.125" style="117"/>
    <col min="10966" max="10966" width="6.375" style="117" customWidth="1"/>
    <col min="10967" max="10967" width="26.75" style="117" customWidth="1"/>
    <col min="10968" max="10968" width="9" style="117" customWidth="1"/>
    <col min="10969" max="10969" width="0.75" style="117" customWidth="1"/>
    <col min="10970" max="10970" width="16.25" style="117" customWidth="1"/>
    <col min="10971" max="10971" width="0.75" style="117" customWidth="1"/>
    <col min="10972" max="10972" width="16.75" style="117" customWidth="1"/>
    <col min="10973" max="10973" width="0.75" style="117" customWidth="1"/>
    <col min="10974" max="10974" width="17" style="117" customWidth="1"/>
    <col min="10975" max="10975" width="0.75" style="117" customWidth="1"/>
    <col min="10976" max="10976" width="17.375" style="117" customWidth="1"/>
    <col min="10977" max="10977" width="13" style="117" bestFit="1" customWidth="1"/>
    <col min="10978" max="10982" width="0" style="117" hidden="1" customWidth="1"/>
    <col min="10983" max="11221" width="10.125" style="117"/>
    <col min="11222" max="11222" width="6.375" style="117" customWidth="1"/>
    <col min="11223" max="11223" width="26.75" style="117" customWidth="1"/>
    <col min="11224" max="11224" width="9" style="117" customWidth="1"/>
    <col min="11225" max="11225" width="0.75" style="117" customWidth="1"/>
    <col min="11226" max="11226" width="16.25" style="117" customWidth="1"/>
    <col min="11227" max="11227" width="0.75" style="117" customWidth="1"/>
    <col min="11228" max="11228" width="16.75" style="117" customWidth="1"/>
    <col min="11229" max="11229" width="0.75" style="117" customWidth="1"/>
    <col min="11230" max="11230" width="17" style="117" customWidth="1"/>
    <col min="11231" max="11231" width="0.75" style="117" customWidth="1"/>
    <col min="11232" max="11232" width="17.375" style="117" customWidth="1"/>
    <col min="11233" max="11233" width="13" style="117" bestFit="1" customWidth="1"/>
    <col min="11234" max="11238" width="0" style="117" hidden="1" customWidth="1"/>
    <col min="11239" max="11477" width="10.125" style="117"/>
    <col min="11478" max="11478" width="6.375" style="117" customWidth="1"/>
    <col min="11479" max="11479" width="26.75" style="117" customWidth="1"/>
    <col min="11480" max="11480" width="9" style="117" customWidth="1"/>
    <col min="11481" max="11481" width="0.75" style="117" customWidth="1"/>
    <col min="11482" max="11482" width="16.25" style="117" customWidth="1"/>
    <col min="11483" max="11483" width="0.75" style="117" customWidth="1"/>
    <col min="11484" max="11484" width="16.75" style="117" customWidth="1"/>
    <col min="11485" max="11485" width="0.75" style="117" customWidth="1"/>
    <col min="11486" max="11486" width="17" style="117" customWidth="1"/>
    <col min="11487" max="11487" width="0.75" style="117" customWidth="1"/>
    <col min="11488" max="11488" width="17.375" style="117" customWidth="1"/>
    <col min="11489" max="11489" width="13" style="117" bestFit="1" customWidth="1"/>
    <col min="11490" max="11494" width="0" style="117" hidden="1" customWidth="1"/>
    <col min="11495" max="11733" width="10.125" style="117"/>
    <col min="11734" max="11734" width="6.375" style="117" customWidth="1"/>
    <col min="11735" max="11735" width="26.75" style="117" customWidth="1"/>
    <col min="11736" max="11736" width="9" style="117" customWidth="1"/>
    <col min="11737" max="11737" width="0.75" style="117" customWidth="1"/>
    <col min="11738" max="11738" width="16.25" style="117" customWidth="1"/>
    <col min="11739" max="11739" width="0.75" style="117" customWidth="1"/>
    <col min="11740" max="11740" width="16.75" style="117" customWidth="1"/>
    <col min="11741" max="11741" width="0.75" style="117" customWidth="1"/>
    <col min="11742" max="11742" width="17" style="117" customWidth="1"/>
    <col min="11743" max="11743" width="0.75" style="117" customWidth="1"/>
    <col min="11744" max="11744" width="17.375" style="117" customWidth="1"/>
    <col min="11745" max="11745" width="13" style="117" bestFit="1" customWidth="1"/>
    <col min="11746" max="11750" width="0" style="117" hidden="1" customWidth="1"/>
    <col min="11751" max="11989" width="10.125" style="117"/>
    <col min="11990" max="11990" width="6.375" style="117" customWidth="1"/>
    <col min="11991" max="11991" width="26.75" style="117" customWidth="1"/>
    <col min="11992" max="11992" width="9" style="117" customWidth="1"/>
    <col min="11993" max="11993" width="0.75" style="117" customWidth="1"/>
    <col min="11994" max="11994" width="16.25" style="117" customWidth="1"/>
    <col min="11995" max="11995" width="0.75" style="117" customWidth="1"/>
    <col min="11996" max="11996" width="16.75" style="117" customWidth="1"/>
    <col min="11997" max="11997" width="0.75" style="117" customWidth="1"/>
    <col min="11998" max="11998" width="17" style="117" customWidth="1"/>
    <col min="11999" max="11999" width="0.75" style="117" customWidth="1"/>
    <col min="12000" max="12000" width="17.375" style="117" customWidth="1"/>
    <col min="12001" max="12001" width="13" style="117" bestFit="1" customWidth="1"/>
    <col min="12002" max="12006" width="0" style="117" hidden="1" customWidth="1"/>
    <col min="12007" max="12245" width="10.125" style="117"/>
    <col min="12246" max="12246" width="6.375" style="117" customWidth="1"/>
    <col min="12247" max="12247" width="26.75" style="117" customWidth="1"/>
    <col min="12248" max="12248" width="9" style="117" customWidth="1"/>
    <col min="12249" max="12249" width="0.75" style="117" customWidth="1"/>
    <col min="12250" max="12250" width="16.25" style="117" customWidth="1"/>
    <col min="12251" max="12251" width="0.75" style="117" customWidth="1"/>
    <col min="12252" max="12252" width="16.75" style="117" customWidth="1"/>
    <col min="12253" max="12253" width="0.75" style="117" customWidth="1"/>
    <col min="12254" max="12254" width="17" style="117" customWidth="1"/>
    <col min="12255" max="12255" width="0.75" style="117" customWidth="1"/>
    <col min="12256" max="12256" width="17.375" style="117" customWidth="1"/>
    <col min="12257" max="12257" width="13" style="117" bestFit="1" customWidth="1"/>
    <col min="12258" max="12262" width="0" style="117" hidden="1" customWidth="1"/>
    <col min="12263" max="12501" width="10.125" style="117"/>
    <col min="12502" max="12502" width="6.375" style="117" customWidth="1"/>
    <col min="12503" max="12503" width="26.75" style="117" customWidth="1"/>
    <col min="12504" max="12504" width="9" style="117" customWidth="1"/>
    <col min="12505" max="12505" width="0.75" style="117" customWidth="1"/>
    <col min="12506" max="12506" width="16.25" style="117" customWidth="1"/>
    <col min="12507" max="12507" width="0.75" style="117" customWidth="1"/>
    <col min="12508" max="12508" width="16.75" style="117" customWidth="1"/>
    <col min="12509" max="12509" width="0.75" style="117" customWidth="1"/>
    <col min="12510" max="12510" width="17" style="117" customWidth="1"/>
    <col min="12511" max="12511" width="0.75" style="117" customWidth="1"/>
    <col min="12512" max="12512" width="17.375" style="117" customWidth="1"/>
    <col min="12513" max="12513" width="13" style="117" bestFit="1" customWidth="1"/>
    <col min="12514" max="12518" width="0" style="117" hidden="1" customWidth="1"/>
    <col min="12519" max="12757" width="10.125" style="117"/>
    <col min="12758" max="12758" width="6.375" style="117" customWidth="1"/>
    <col min="12759" max="12759" width="26.75" style="117" customWidth="1"/>
    <col min="12760" max="12760" width="9" style="117" customWidth="1"/>
    <col min="12761" max="12761" width="0.75" style="117" customWidth="1"/>
    <col min="12762" max="12762" width="16.25" style="117" customWidth="1"/>
    <col min="12763" max="12763" width="0.75" style="117" customWidth="1"/>
    <col min="12764" max="12764" width="16.75" style="117" customWidth="1"/>
    <col min="12765" max="12765" width="0.75" style="117" customWidth="1"/>
    <col min="12766" max="12766" width="17" style="117" customWidth="1"/>
    <col min="12767" max="12767" width="0.75" style="117" customWidth="1"/>
    <col min="12768" max="12768" width="17.375" style="117" customWidth="1"/>
    <col min="12769" max="12769" width="13" style="117" bestFit="1" customWidth="1"/>
    <col min="12770" max="12774" width="0" style="117" hidden="1" customWidth="1"/>
    <col min="12775" max="13013" width="10.125" style="117"/>
    <col min="13014" max="13014" width="6.375" style="117" customWidth="1"/>
    <col min="13015" max="13015" width="26.75" style="117" customWidth="1"/>
    <col min="13016" max="13016" width="9" style="117" customWidth="1"/>
    <col min="13017" max="13017" width="0.75" style="117" customWidth="1"/>
    <col min="13018" max="13018" width="16.25" style="117" customWidth="1"/>
    <col min="13019" max="13019" width="0.75" style="117" customWidth="1"/>
    <col min="13020" max="13020" width="16.75" style="117" customWidth="1"/>
    <col min="13021" max="13021" width="0.75" style="117" customWidth="1"/>
    <col min="13022" max="13022" width="17" style="117" customWidth="1"/>
    <col min="13023" max="13023" width="0.75" style="117" customWidth="1"/>
    <col min="13024" max="13024" width="17.375" style="117" customWidth="1"/>
    <col min="13025" max="13025" width="13" style="117" bestFit="1" customWidth="1"/>
    <col min="13026" max="13030" width="0" style="117" hidden="1" customWidth="1"/>
    <col min="13031" max="13269" width="10.125" style="117"/>
    <col min="13270" max="13270" width="6.375" style="117" customWidth="1"/>
    <col min="13271" max="13271" width="26.75" style="117" customWidth="1"/>
    <col min="13272" max="13272" width="9" style="117" customWidth="1"/>
    <col min="13273" max="13273" width="0.75" style="117" customWidth="1"/>
    <col min="13274" max="13274" width="16.25" style="117" customWidth="1"/>
    <col min="13275" max="13275" width="0.75" style="117" customWidth="1"/>
    <col min="13276" max="13276" width="16.75" style="117" customWidth="1"/>
    <col min="13277" max="13277" width="0.75" style="117" customWidth="1"/>
    <col min="13278" max="13278" width="17" style="117" customWidth="1"/>
    <col min="13279" max="13279" width="0.75" style="117" customWidth="1"/>
    <col min="13280" max="13280" width="17.375" style="117" customWidth="1"/>
    <col min="13281" max="13281" width="13" style="117" bestFit="1" customWidth="1"/>
    <col min="13282" max="13286" width="0" style="117" hidden="1" customWidth="1"/>
    <col min="13287" max="13525" width="10.125" style="117"/>
    <col min="13526" max="13526" width="6.375" style="117" customWidth="1"/>
    <col min="13527" max="13527" width="26.75" style="117" customWidth="1"/>
    <col min="13528" max="13528" width="9" style="117" customWidth="1"/>
    <col min="13529" max="13529" width="0.75" style="117" customWidth="1"/>
    <col min="13530" max="13530" width="16.25" style="117" customWidth="1"/>
    <col min="13531" max="13531" width="0.75" style="117" customWidth="1"/>
    <col min="13532" max="13532" width="16.75" style="117" customWidth="1"/>
    <col min="13533" max="13533" width="0.75" style="117" customWidth="1"/>
    <col min="13534" max="13534" width="17" style="117" customWidth="1"/>
    <col min="13535" max="13535" width="0.75" style="117" customWidth="1"/>
    <col min="13536" max="13536" width="17.375" style="117" customWidth="1"/>
    <col min="13537" max="13537" width="13" style="117" bestFit="1" customWidth="1"/>
    <col min="13538" max="13542" width="0" style="117" hidden="1" customWidth="1"/>
    <col min="13543" max="13781" width="10.125" style="117"/>
    <col min="13782" max="13782" width="6.375" style="117" customWidth="1"/>
    <col min="13783" max="13783" width="26.75" style="117" customWidth="1"/>
    <col min="13784" max="13784" width="9" style="117" customWidth="1"/>
    <col min="13785" max="13785" width="0.75" style="117" customWidth="1"/>
    <col min="13786" max="13786" width="16.25" style="117" customWidth="1"/>
    <col min="13787" max="13787" width="0.75" style="117" customWidth="1"/>
    <col min="13788" max="13788" width="16.75" style="117" customWidth="1"/>
    <col min="13789" max="13789" width="0.75" style="117" customWidth="1"/>
    <col min="13790" max="13790" width="17" style="117" customWidth="1"/>
    <col min="13791" max="13791" width="0.75" style="117" customWidth="1"/>
    <col min="13792" max="13792" width="17.375" style="117" customWidth="1"/>
    <col min="13793" max="13793" width="13" style="117" bestFit="1" customWidth="1"/>
    <col min="13794" max="13798" width="0" style="117" hidden="1" customWidth="1"/>
    <col min="13799" max="14037" width="10.125" style="117"/>
    <col min="14038" max="14038" width="6.375" style="117" customWidth="1"/>
    <col min="14039" max="14039" width="26.75" style="117" customWidth="1"/>
    <col min="14040" max="14040" width="9" style="117" customWidth="1"/>
    <col min="14041" max="14041" width="0.75" style="117" customWidth="1"/>
    <col min="14042" max="14042" width="16.25" style="117" customWidth="1"/>
    <col min="14043" max="14043" width="0.75" style="117" customWidth="1"/>
    <col min="14044" max="14044" width="16.75" style="117" customWidth="1"/>
    <col min="14045" max="14045" width="0.75" style="117" customWidth="1"/>
    <col min="14046" max="14046" width="17" style="117" customWidth="1"/>
    <col min="14047" max="14047" width="0.75" style="117" customWidth="1"/>
    <col min="14048" max="14048" width="17.375" style="117" customWidth="1"/>
    <col min="14049" max="14049" width="13" style="117" bestFit="1" customWidth="1"/>
    <col min="14050" max="14054" width="0" style="117" hidden="1" customWidth="1"/>
    <col min="14055" max="14293" width="10.125" style="117"/>
    <col min="14294" max="14294" width="6.375" style="117" customWidth="1"/>
    <col min="14295" max="14295" width="26.75" style="117" customWidth="1"/>
    <col min="14296" max="14296" width="9" style="117" customWidth="1"/>
    <col min="14297" max="14297" width="0.75" style="117" customWidth="1"/>
    <col min="14298" max="14298" width="16.25" style="117" customWidth="1"/>
    <col min="14299" max="14299" width="0.75" style="117" customWidth="1"/>
    <col min="14300" max="14300" width="16.75" style="117" customWidth="1"/>
    <col min="14301" max="14301" width="0.75" style="117" customWidth="1"/>
    <col min="14302" max="14302" width="17" style="117" customWidth="1"/>
    <col min="14303" max="14303" width="0.75" style="117" customWidth="1"/>
    <col min="14304" max="14304" width="17.375" style="117" customWidth="1"/>
    <col min="14305" max="14305" width="13" style="117" bestFit="1" customWidth="1"/>
    <col min="14306" max="14310" width="0" style="117" hidden="1" customWidth="1"/>
    <col min="14311" max="14549" width="10.125" style="117"/>
    <col min="14550" max="14550" width="6.375" style="117" customWidth="1"/>
    <col min="14551" max="14551" width="26.75" style="117" customWidth="1"/>
    <col min="14552" max="14552" width="9" style="117" customWidth="1"/>
    <col min="14553" max="14553" width="0.75" style="117" customWidth="1"/>
    <col min="14554" max="14554" width="16.25" style="117" customWidth="1"/>
    <col min="14555" max="14555" width="0.75" style="117" customWidth="1"/>
    <col min="14556" max="14556" width="16.75" style="117" customWidth="1"/>
    <col min="14557" max="14557" width="0.75" style="117" customWidth="1"/>
    <col min="14558" max="14558" width="17" style="117" customWidth="1"/>
    <col min="14559" max="14559" width="0.75" style="117" customWidth="1"/>
    <col min="14560" max="14560" width="17.375" style="117" customWidth="1"/>
    <col min="14561" max="14561" width="13" style="117" bestFit="1" customWidth="1"/>
    <col min="14562" max="14566" width="0" style="117" hidden="1" customWidth="1"/>
    <col min="14567" max="14805" width="10.125" style="117"/>
    <col min="14806" max="14806" width="6.375" style="117" customWidth="1"/>
    <col min="14807" max="14807" width="26.75" style="117" customWidth="1"/>
    <col min="14808" max="14808" width="9" style="117" customWidth="1"/>
    <col min="14809" max="14809" width="0.75" style="117" customWidth="1"/>
    <col min="14810" max="14810" width="16.25" style="117" customWidth="1"/>
    <col min="14811" max="14811" width="0.75" style="117" customWidth="1"/>
    <col min="14812" max="14812" width="16.75" style="117" customWidth="1"/>
    <col min="14813" max="14813" width="0.75" style="117" customWidth="1"/>
    <col min="14814" max="14814" width="17" style="117" customWidth="1"/>
    <col min="14815" max="14815" width="0.75" style="117" customWidth="1"/>
    <col min="14816" max="14816" width="17.375" style="117" customWidth="1"/>
    <col min="14817" max="14817" width="13" style="117" bestFit="1" customWidth="1"/>
    <col min="14818" max="14822" width="0" style="117" hidden="1" customWidth="1"/>
    <col min="14823" max="15061" width="10.125" style="117"/>
    <col min="15062" max="15062" width="6.375" style="117" customWidth="1"/>
    <col min="15063" max="15063" width="26.75" style="117" customWidth="1"/>
    <col min="15064" max="15064" width="9" style="117" customWidth="1"/>
    <col min="15065" max="15065" width="0.75" style="117" customWidth="1"/>
    <col min="15066" max="15066" width="16.25" style="117" customWidth="1"/>
    <col min="15067" max="15067" width="0.75" style="117" customWidth="1"/>
    <col min="15068" max="15068" width="16.75" style="117" customWidth="1"/>
    <col min="15069" max="15069" width="0.75" style="117" customWidth="1"/>
    <col min="15070" max="15070" width="17" style="117" customWidth="1"/>
    <col min="15071" max="15071" width="0.75" style="117" customWidth="1"/>
    <col min="15072" max="15072" width="17.375" style="117" customWidth="1"/>
    <col min="15073" max="15073" width="13" style="117" bestFit="1" customWidth="1"/>
    <col min="15074" max="15078" width="0" style="117" hidden="1" customWidth="1"/>
    <col min="15079" max="15317" width="10.125" style="117"/>
    <col min="15318" max="15318" width="6.375" style="117" customWidth="1"/>
    <col min="15319" max="15319" width="26.75" style="117" customWidth="1"/>
    <col min="15320" max="15320" width="9" style="117" customWidth="1"/>
    <col min="15321" max="15321" width="0.75" style="117" customWidth="1"/>
    <col min="15322" max="15322" width="16.25" style="117" customWidth="1"/>
    <col min="15323" max="15323" width="0.75" style="117" customWidth="1"/>
    <col min="15324" max="15324" width="16.75" style="117" customWidth="1"/>
    <col min="15325" max="15325" width="0.75" style="117" customWidth="1"/>
    <col min="15326" max="15326" width="17" style="117" customWidth="1"/>
    <col min="15327" max="15327" width="0.75" style="117" customWidth="1"/>
    <col min="15328" max="15328" width="17.375" style="117" customWidth="1"/>
    <col min="15329" max="15329" width="13" style="117" bestFit="1" customWidth="1"/>
    <col min="15330" max="15334" width="0" style="117" hidden="1" customWidth="1"/>
    <col min="15335" max="15573" width="10.125" style="117"/>
    <col min="15574" max="15574" width="6.375" style="117" customWidth="1"/>
    <col min="15575" max="15575" width="26.75" style="117" customWidth="1"/>
    <col min="15576" max="15576" width="9" style="117" customWidth="1"/>
    <col min="15577" max="15577" width="0.75" style="117" customWidth="1"/>
    <col min="15578" max="15578" width="16.25" style="117" customWidth="1"/>
    <col min="15579" max="15579" width="0.75" style="117" customWidth="1"/>
    <col min="15580" max="15580" width="16.75" style="117" customWidth="1"/>
    <col min="15581" max="15581" width="0.75" style="117" customWidth="1"/>
    <col min="15582" max="15582" width="17" style="117" customWidth="1"/>
    <col min="15583" max="15583" width="0.75" style="117" customWidth="1"/>
    <col min="15584" max="15584" width="17.375" style="117" customWidth="1"/>
    <col min="15585" max="15585" width="13" style="117" bestFit="1" customWidth="1"/>
    <col min="15586" max="15590" width="0" style="117" hidden="1" customWidth="1"/>
    <col min="15591" max="15829" width="10.125" style="117"/>
    <col min="15830" max="15830" width="6.375" style="117" customWidth="1"/>
    <col min="15831" max="15831" width="26.75" style="117" customWidth="1"/>
    <col min="15832" max="15832" width="9" style="117" customWidth="1"/>
    <col min="15833" max="15833" width="0.75" style="117" customWidth="1"/>
    <col min="15834" max="15834" width="16.25" style="117" customWidth="1"/>
    <col min="15835" max="15835" width="0.75" style="117" customWidth="1"/>
    <col min="15836" max="15836" width="16.75" style="117" customWidth="1"/>
    <col min="15837" max="15837" width="0.75" style="117" customWidth="1"/>
    <col min="15838" max="15838" width="17" style="117" customWidth="1"/>
    <col min="15839" max="15839" width="0.75" style="117" customWidth="1"/>
    <col min="15840" max="15840" width="17.375" style="117" customWidth="1"/>
    <col min="15841" max="15841" width="13" style="117" bestFit="1" customWidth="1"/>
    <col min="15842" max="15846" width="0" style="117" hidden="1" customWidth="1"/>
    <col min="15847" max="16085" width="10.125" style="117"/>
    <col min="16086" max="16086" width="6.375" style="117" customWidth="1"/>
    <col min="16087" max="16087" width="26.75" style="117" customWidth="1"/>
    <col min="16088" max="16088" width="9" style="117" customWidth="1"/>
    <col min="16089" max="16089" width="0.75" style="117" customWidth="1"/>
    <col min="16090" max="16090" width="16.25" style="117" customWidth="1"/>
    <col min="16091" max="16091" width="0.75" style="117" customWidth="1"/>
    <col min="16092" max="16092" width="16.75" style="117" customWidth="1"/>
    <col min="16093" max="16093" width="0.75" style="117" customWidth="1"/>
    <col min="16094" max="16094" width="17" style="117" customWidth="1"/>
    <col min="16095" max="16095" width="0.75" style="117" customWidth="1"/>
    <col min="16096" max="16096" width="17.375" style="117" customWidth="1"/>
    <col min="16097" max="16097" width="13" style="117" bestFit="1" customWidth="1"/>
    <col min="16098" max="16102" width="0" style="117" hidden="1" customWidth="1"/>
    <col min="16103" max="16384" width="10.125" style="117"/>
  </cols>
  <sheetData>
    <row r="1" spans="1:16" s="147" customFormat="1" ht="24.6" customHeight="1">
      <c r="A1" s="146" t="s">
        <v>0</v>
      </c>
    </row>
    <row r="2" spans="1:16" s="147" customFormat="1" ht="24.6" customHeight="1">
      <c r="A2" s="146" t="s">
        <v>79</v>
      </c>
    </row>
    <row r="3" spans="1:16" s="147" customFormat="1" ht="24.6" customHeight="1">
      <c r="A3" s="199" t="s">
        <v>188</v>
      </c>
    </row>
    <row r="4" spans="1:16" ht="24.6" customHeight="1"/>
    <row r="5" spans="1:16" ht="24.6" customHeight="1">
      <c r="H5" s="122"/>
      <c r="I5" s="116"/>
      <c r="J5" s="223" t="s">
        <v>2</v>
      </c>
      <c r="K5" s="223"/>
      <c r="L5" s="223"/>
      <c r="M5" s="116"/>
      <c r="N5" s="223" t="s">
        <v>3</v>
      </c>
      <c r="O5" s="223"/>
      <c r="P5" s="223"/>
    </row>
    <row r="6" spans="1:16" ht="24.6" customHeight="1">
      <c r="H6" s="122"/>
      <c r="I6" s="116"/>
      <c r="J6" s="222" t="s">
        <v>4</v>
      </c>
      <c r="K6" s="222"/>
      <c r="L6" s="222"/>
      <c r="M6" s="116"/>
      <c r="N6" s="222" t="s">
        <v>4</v>
      </c>
      <c r="O6" s="222"/>
      <c r="P6" s="222"/>
    </row>
    <row r="7" spans="1:16" ht="24.6" customHeight="1">
      <c r="H7" s="122" t="s">
        <v>80</v>
      </c>
      <c r="I7" s="116"/>
      <c r="J7" s="123" t="s">
        <v>81</v>
      </c>
      <c r="L7" s="123" t="s">
        <v>82</v>
      </c>
      <c r="M7" s="124"/>
      <c r="N7" s="123" t="s">
        <v>81</v>
      </c>
      <c r="P7" s="123" t="s">
        <v>82</v>
      </c>
    </row>
    <row r="8" spans="1:16" ht="24.6" customHeight="1">
      <c r="A8" s="150" t="s">
        <v>83</v>
      </c>
      <c r="H8" s="164"/>
      <c r="J8" s="208"/>
      <c r="K8" s="168"/>
      <c r="L8" s="208"/>
      <c r="M8" s="168"/>
      <c r="N8" s="208"/>
      <c r="O8" s="168"/>
      <c r="P8" s="208"/>
    </row>
    <row r="9" spans="1:16" ht="24.6" customHeight="1">
      <c r="A9" s="117" t="s">
        <v>202</v>
      </c>
      <c r="H9" s="164"/>
      <c r="J9" s="1">
        <v>162294</v>
      </c>
      <c r="K9" s="2"/>
      <c r="L9" s="2">
        <v>157945</v>
      </c>
      <c r="M9" s="168"/>
      <c r="N9" s="2">
        <v>85613</v>
      </c>
      <c r="O9" s="2"/>
      <c r="P9" s="2">
        <v>92534</v>
      </c>
    </row>
    <row r="10" spans="1:16" ht="24.6" customHeight="1">
      <c r="A10" s="117" t="s">
        <v>84</v>
      </c>
      <c r="H10" s="164"/>
      <c r="J10" s="1">
        <v>36207</v>
      </c>
      <c r="K10" s="2"/>
      <c r="L10" s="2">
        <v>131250</v>
      </c>
      <c r="M10" s="168"/>
      <c r="N10" s="2">
        <v>33398</v>
      </c>
      <c r="O10" s="2"/>
      <c r="P10" s="2">
        <v>131250</v>
      </c>
    </row>
    <row r="11" spans="1:16" ht="24.6" customHeight="1">
      <c r="B11" s="150" t="s">
        <v>85</v>
      </c>
      <c r="H11" s="164"/>
      <c r="J11" s="97">
        <f>SUM(J9:J10)</f>
        <v>198501</v>
      </c>
      <c r="K11" s="98"/>
      <c r="L11" s="97">
        <f>SUM(L9:L10)</f>
        <v>289195</v>
      </c>
      <c r="M11" s="209"/>
      <c r="N11" s="97">
        <f>SUM(N9:N10)</f>
        <v>119011</v>
      </c>
      <c r="O11" s="98"/>
      <c r="P11" s="97">
        <f>SUM(P9:P10)</f>
        <v>223784</v>
      </c>
    </row>
    <row r="12" spans="1:16" ht="9" customHeight="1">
      <c r="A12" s="150"/>
      <c r="H12" s="164"/>
      <c r="J12" s="1"/>
      <c r="K12" s="2"/>
      <c r="L12" s="2"/>
      <c r="M12" s="168"/>
      <c r="N12" s="2"/>
      <c r="O12" s="2"/>
      <c r="P12" s="2"/>
    </row>
    <row r="13" spans="1:16" ht="24.6" customHeight="1">
      <c r="A13" s="150" t="s">
        <v>86</v>
      </c>
      <c r="H13" s="164"/>
      <c r="J13" s="1"/>
      <c r="K13" s="2"/>
      <c r="L13" s="2"/>
      <c r="M13" s="168"/>
      <c r="N13" s="2"/>
      <c r="O13" s="2"/>
      <c r="P13" s="2"/>
    </row>
    <row r="14" spans="1:16" ht="24.6" customHeight="1">
      <c r="A14" s="210" t="s">
        <v>203</v>
      </c>
      <c r="I14" s="3"/>
      <c r="J14" s="4">
        <v>-119791</v>
      </c>
      <c r="K14" s="2"/>
      <c r="L14" s="5">
        <v>-127154</v>
      </c>
      <c r="M14" s="2"/>
      <c r="N14" s="5">
        <v>-60978</v>
      </c>
      <c r="O14" s="2"/>
      <c r="P14" s="5">
        <v>-71134</v>
      </c>
    </row>
    <row r="15" spans="1:16" ht="24.6" customHeight="1">
      <c r="A15" s="210" t="s">
        <v>87</v>
      </c>
      <c r="I15" s="3"/>
      <c r="J15" s="4">
        <v>-33792</v>
      </c>
      <c r="K15" s="2"/>
      <c r="L15" s="5">
        <v>-126200</v>
      </c>
      <c r="M15" s="2"/>
      <c r="N15" s="5">
        <v>-30553</v>
      </c>
      <c r="O15" s="2"/>
      <c r="P15" s="5">
        <v>-125627</v>
      </c>
    </row>
    <row r="16" spans="1:16" ht="24.6" customHeight="1">
      <c r="B16" s="211" t="s">
        <v>88</v>
      </c>
      <c r="I16" s="3"/>
      <c r="J16" s="97">
        <f>SUM(J14:J15)</f>
        <v>-153583</v>
      </c>
      <c r="K16" s="98"/>
      <c r="L16" s="97">
        <f>SUM(L14:L15)</f>
        <v>-253354</v>
      </c>
      <c r="M16" s="98"/>
      <c r="N16" s="97">
        <f>SUM(N14:N15)</f>
        <v>-91531</v>
      </c>
      <c r="O16" s="98"/>
      <c r="P16" s="97">
        <f>SUM(P14:P15)</f>
        <v>-196761</v>
      </c>
    </row>
    <row r="17" spans="1:17" ht="9" customHeight="1">
      <c r="A17" s="210"/>
      <c r="I17" s="3"/>
      <c r="J17" s="4"/>
      <c r="K17" s="2"/>
      <c r="L17" s="5"/>
      <c r="M17" s="2"/>
      <c r="N17" s="5"/>
      <c r="O17" s="2"/>
      <c r="P17" s="5"/>
    </row>
    <row r="18" spans="1:17" ht="25.5" customHeight="1">
      <c r="A18" s="150" t="s">
        <v>89</v>
      </c>
      <c r="I18" s="3">
        <f t="shared" ref="I18" si="0">SUM(I9:I14)</f>
        <v>0</v>
      </c>
      <c r="J18" s="98">
        <f>J11+J16</f>
        <v>44918</v>
      </c>
      <c r="K18" s="98"/>
      <c r="L18" s="98">
        <f>L11+L16</f>
        <v>35841</v>
      </c>
      <c r="M18" s="209"/>
      <c r="N18" s="98">
        <f>N11+N16</f>
        <v>27480</v>
      </c>
      <c r="O18" s="98"/>
      <c r="P18" s="98">
        <f>P11+P16</f>
        <v>27023</v>
      </c>
    </row>
    <row r="19" spans="1:17" ht="25.5" customHeight="1">
      <c r="A19" s="117" t="s">
        <v>92</v>
      </c>
      <c r="H19" s="164"/>
      <c r="I19" s="3">
        <f>SUM(I12:I17)</f>
        <v>0</v>
      </c>
      <c r="J19" s="72">
        <v>6993</v>
      </c>
      <c r="K19" s="2"/>
      <c r="L19" s="73">
        <v>1409</v>
      </c>
      <c r="M19" s="168"/>
      <c r="N19" s="73">
        <v>9088</v>
      </c>
      <c r="O19" s="2"/>
      <c r="P19" s="73">
        <v>4327</v>
      </c>
    </row>
    <row r="20" spans="1:17" ht="25.5" customHeight="1">
      <c r="A20" s="150" t="s">
        <v>93</v>
      </c>
      <c r="I20" s="3">
        <f>SUM(I13:I18)</f>
        <v>0</v>
      </c>
      <c r="J20" s="97">
        <f>J18+J19</f>
        <v>51911</v>
      </c>
      <c r="K20" s="98"/>
      <c r="L20" s="97">
        <f>L18+L19</f>
        <v>37250</v>
      </c>
      <c r="M20" s="209"/>
      <c r="N20" s="97">
        <f>N18+N19</f>
        <v>36568</v>
      </c>
      <c r="O20" s="98"/>
      <c r="P20" s="97">
        <f>P18+P19</f>
        <v>31350</v>
      </c>
    </row>
    <row r="21" spans="1:17" ht="25.5" customHeight="1">
      <c r="A21" s="117" t="s">
        <v>94</v>
      </c>
      <c r="I21" s="3">
        <f>SUM(I14:I18)</f>
        <v>0</v>
      </c>
      <c r="J21" s="1">
        <v>-15216</v>
      </c>
      <c r="K21" s="2"/>
      <c r="L21" s="2">
        <v>-16036</v>
      </c>
      <c r="M21" s="168"/>
      <c r="N21" s="2">
        <v>-9716</v>
      </c>
      <c r="O21" s="2"/>
      <c r="P21" s="2">
        <v>-11288</v>
      </c>
    </row>
    <row r="22" spans="1:17" ht="25.5" customHeight="1">
      <c r="A22" s="117" t="s">
        <v>95</v>
      </c>
      <c r="H22" s="164"/>
      <c r="I22" s="3">
        <f>SUM(I15:I18)</f>
        <v>0</v>
      </c>
      <c r="J22" s="1">
        <v>-23600</v>
      </c>
      <c r="K22" s="2"/>
      <c r="L22" s="2">
        <v>-45314</v>
      </c>
      <c r="M22" s="168"/>
      <c r="N22" s="1">
        <v>-17633</v>
      </c>
      <c r="O22" s="2"/>
      <c r="P22" s="2">
        <v>-38064</v>
      </c>
    </row>
    <row r="23" spans="1:17" ht="25.5" customHeight="1">
      <c r="A23" s="117" t="s">
        <v>96</v>
      </c>
      <c r="H23" s="164"/>
      <c r="J23" s="1">
        <v>-698</v>
      </c>
      <c r="K23" s="2"/>
      <c r="L23" s="2">
        <v>-1025</v>
      </c>
      <c r="M23" s="168"/>
      <c r="N23" s="2">
        <v>-1548</v>
      </c>
      <c r="O23" s="2"/>
      <c r="P23" s="2">
        <v>-1095</v>
      </c>
    </row>
    <row r="24" spans="1:17" ht="25.5" customHeight="1">
      <c r="A24" s="150" t="s">
        <v>97</v>
      </c>
      <c r="H24" s="164"/>
      <c r="J24" s="99">
        <f>SUM(J20:J23)</f>
        <v>12397</v>
      </c>
      <c r="K24" s="98"/>
      <c r="L24" s="100">
        <f>SUM(L20:L23)</f>
        <v>-25125</v>
      </c>
      <c r="M24" s="209"/>
      <c r="N24" s="100">
        <f>SUM(N20:N23)</f>
        <v>7671</v>
      </c>
      <c r="O24" s="98"/>
      <c r="P24" s="100">
        <f>SUM(P20:P23)</f>
        <v>-19097</v>
      </c>
    </row>
    <row r="25" spans="1:17" ht="25.5" customHeight="1">
      <c r="A25" s="117" t="s">
        <v>98</v>
      </c>
      <c r="H25" s="164"/>
      <c r="J25" s="1">
        <v>-17612</v>
      </c>
      <c r="K25" s="2"/>
      <c r="L25" s="2">
        <v>-18192</v>
      </c>
      <c r="M25" s="168"/>
      <c r="N25" s="2">
        <v>-1933</v>
      </c>
      <c r="O25" s="2"/>
      <c r="P25" s="2">
        <v>-2044</v>
      </c>
    </row>
    <row r="26" spans="1:17" ht="25.5" customHeight="1">
      <c r="A26" s="117" t="s">
        <v>224</v>
      </c>
      <c r="H26" s="164"/>
      <c r="J26" s="1">
        <v>29</v>
      </c>
      <c r="K26" s="2"/>
      <c r="L26" s="2">
        <v>-60</v>
      </c>
      <c r="M26" s="168"/>
      <c r="N26" s="2">
        <v>0</v>
      </c>
      <c r="O26" s="2"/>
      <c r="P26" s="2">
        <v>0</v>
      </c>
    </row>
    <row r="27" spans="1:17" ht="25.5" customHeight="1">
      <c r="A27" s="124" t="s">
        <v>99</v>
      </c>
      <c r="J27" s="99">
        <f>SUM(J24:J26)</f>
        <v>-5186</v>
      </c>
      <c r="K27" s="98"/>
      <c r="L27" s="100">
        <f>SUM(L24:L26)</f>
        <v>-43377</v>
      </c>
      <c r="M27" s="209"/>
      <c r="N27" s="100">
        <f>SUM(N24:N26)</f>
        <v>5738</v>
      </c>
      <c r="O27" s="98"/>
      <c r="P27" s="100">
        <f>SUM(P24:P26)</f>
        <v>-21141</v>
      </c>
      <c r="Q27" s="212"/>
    </row>
    <row r="28" spans="1:17" ht="25.5" customHeight="1">
      <c r="A28" s="117" t="s">
        <v>100</v>
      </c>
      <c r="H28" s="122">
        <v>12</v>
      </c>
      <c r="J28" s="72">
        <v>-1038</v>
      </c>
      <c r="K28" s="2"/>
      <c r="L28" s="73">
        <v>6632</v>
      </c>
      <c r="M28" s="168"/>
      <c r="N28" s="73">
        <v>329</v>
      </c>
      <c r="O28" s="2"/>
      <c r="P28" s="73">
        <v>3972</v>
      </c>
    </row>
    <row r="29" spans="1:17" ht="25.5" customHeight="1">
      <c r="A29" s="150" t="s">
        <v>194</v>
      </c>
      <c r="H29" s="164"/>
      <c r="J29" s="97">
        <f>J27+J28</f>
        <v>-6224</v>
      </c>
      <c r="K29" s="98"/>
      <c r="L29" s="101">
        <f>L27+L28</f>
        <v>-36745</v>
      </c>
      <c r="M29" s="209"/>
      <c r="N29" s="101">
        <f>N27+N28</f>
        <v>6067</v>
      </c>
      <c r="O29" s="98"/>
      <c r="P29" s="101">
        <f>P27+P28</f>
        <v>-17169</v>
      </c>
    </row>
    <row r="30" spans="1:17" ht="25.5" customHeight="1"/>
    <row r="31" spans="1:17" ht="25.5" customHeight="1"/>
    <row r="32" spans="1:17" ht="25.5" customHeight="1"/>
    <row r="33" spans="1:16" ht="25.5" customHeight="1">
      <c r="A33" s="135" t="s">
        <v>40</v>
      </c>
    </row>
    <row r="34" spans="1:16" ht="24" customHeight="1">
      <c r="A34" s="135"/>
    </row>
    <row r="35" spans="1:16" s="147" customFormat="1" ht="24" customHeight="1">
      <c r="A35" s="146" t="s">
        <v>0</v>
      </c>
    </row>
    <row r="36" spans="1:16" s="147" customFormat="1" ht="25.2" customHeight="1">
      <c r="A36" s="146" t="s">
        <v>197</v>
      </c>
    </row>
    <row r="37" spans="1:16" s="147" customFormat="1" ht="25.2" customHeight="1">
      <c r="A37" s="199" t="str">
        <f>+A3</f>
        <v>FOR THE THREE-MONTH PERIODS ENDED SEPTEMBER 30, 2024 (UNAUDITED/REVIEWED ONLY)</v>
      </c>
    </row>
    <row r="38" spans="1:16" ht="21.6"/>
    <row r="39" spans="1:16" ht="21.6">
      <c r="H39" s="122"/>
      <c r="I39" s="116"/>
      <c r="J39" s="223" t="s">
        <v>2</v>
      </c>
      <c r="K39" s="223"/>
      <c r="L39" s="223"/>
      <c r="M39" s="116"/>
      <c r="N39" s="223" t="s">
        <v>3</v>
      </c>
      <c r="O39" s="223"/>
      <c r="P39" s="223"/>
    </row>
    <row r="40" spans="1:16" ht="21.6">
      <c r="H40" s="122"/>
      <c r="I40" s="116"/>
      <c r="J40" s="222" t="s">
        <v>4</v>
      </c>
      <c r="K40" s="222"/>
      <c r="L40" s="222"/>
      <c r="M40" s="116"/>
      <c r="N40" s="222" t="s">
        <v>4</v>
      </c>
      <c r="O40" s="222"/>
      <c r="P40" s="222"/>
    </row>
    <row r="41" spans="1:16" ht="22.2">
      <c r="H41" s="122" t="s">
        <v>80</v>
      </c>
      <c r="I41" s="116"/>
      <c r="J41" s="123" t="s">
        <v>81</v>
      </c>
      <c r="L41" s="123" t="s">
        <v>82</v>
      </c>
      <c r="M41" s="124"/>
      <c r="N41" s="123" t="s">
        <v>81</v>
      </c>
      <c r="P41" s="123" t="s">
        <v>82</v>
      </c>
    </row>
    <row r="42" spans="1:16" ht="22.2">
      <c r="A42" s="150" t="s">
        <v>105</v>
      </c>
      <c r="B42" s="116"/>
      <c r="C42" s="116"/>
      <c r="D42" s="116"/>
      <c r="E42" s="116"/>
      <c r="F42" s="116"/>
      <c r="G42" s="116"/>
    </row>
    <row r="43" spans="1:16" ht="22.2">
      <c r="A43" s="150" t="s">
        <v>204</v>
      </c>
      <c r="B43" s="116"/>
      <c r="C43" s="116"/>
      <c r="D43" s="116"/>
      <c r="E43" s="116"/>
      <c r="F43" s="116"/>
      <c r="G43" s="116"/>
    </row>
    <row r="44" spans="1:16" ht="21.6">
      <c r="B44" s="116" t="s">
        <v>106</v>
      </c>
      <c r="C44" s="116"/>
      <c r="D44" s="116"/>
      <c r="J44" s="13"/>
      <c r="K44" s="3"/>
      <c r="L44" s="10"/>
      <c r="M44" s="11"/>
      <c r="N44" s="10"/>
      <c r="O44" s="14"/>
      <c r="P44" s="10"/>
    </row>
    <row r="45" spans="1:16" ht="21.6">
      <c r="A45" s="116"/>
      <c r="C45" s="116" t="s">
        <v>107</v>
      </c>
      <c r="D45" s="116"/>
      <c r="J45" s="13">
        <v>-278</v>
      </c>
      <c r="K45" s="2"/>
      <c r="L45" s="10">
        <v>2036</v>
      </c>
      <c r="M45" s="14"/>
      <c r="N45" s="10">
        <v>-278</v>
      </c>
      <c r="O45" s="14"/>
      <c r="P45" s="10">
        <v>2036</v>
      </c>
    </row>
    <row r="46" spans="1:16" ht="21.6">
      <c r="B46" s="116" t="s">
        <v>206</v>
      </c>
      <c r="C46" s="116"/>
      <c r="D46" s="116"/>
      <c r="J46" s="13"/>
      <c r="K46" s="2"/>
      <c r="L46" s="10"/>
      <c r="M46" s="14"/>
      <c r="N46" s="10"/>
      <c r="O46" s="14"/>
      <c r="P46" s="10"/>
    </row>
    <row r="47" spans="1:16" ht="21.6">
      <c r="A47" s="116"/>
      <c r="C47" s="117" t="s">
        <v>207</v>
      </c>
      <c r="D47" s="116"/>
      <c r="E47" s="116"/>
      <c r="F47" s="116"/>
      <c r="G47" s="116"/>
      <c r="J47" s="27">
        <v>56</v>
      </c>
      <c r="K47" s="5"/>
      <c r="L47" s="28">
        <v>-407</v>
      </c>
      <c r="M47" s="10"/>
      <c r="N47" s="28">
        <v>56</v>
      </c>
      <c r="O47" s="10"/>
      <c r="P47" s="28">
        <v>-407</v>
      </c>
    </row>
    <row r="48" spans="1:16" ht="22.2">
      <c r="A48" s="116"/>
      <c r="B48" s="129" t="s">
        <v>205</v>
      </c>
      <c r="C48" s="116"/>
      <c r="D48" s="116"/>
      <c r="E48" s="116"/>
      <c r="F48" s="116"/>
      <c r="G48" s="116"/>
      <c r="J48" s="104">
        <f>SUM(J44:J47)</f>
        <v>-222</v>
      </c>
      <c r="K48" s="98"/>
      <c r="L48" s="105">
        <f>SUM(L44:L47)</f>
        <v>1629</v>
      </c>
      <c r="M48" s="106"/>
      <c r="N48" s="105">
        <f>SUM(N44:N47)</f>
        <v>-222</v>
      </c>
      <c r="O48" s="106"/>
      <c r="P48" s="105">
        <f>SUM(P44:P47)</f>
        <v>1629</v>
      </c>
    </row>
    <row r="49" spans="1:16" ht="22.2">
      <c r="A49" s="150" t="s">
        <v>108</v>
      </c>
      <c r="B49" s="150"/>
      <c r="C49" s="116"/>
      <c r="D49" s="116"/>
      <c r="E49" s="116"/>
      <c r="F49" s="116"/>
      <c r="G49" s="116"/>
      <c r="J49" s="104">
        <f>+J48</f>
        <v>-222</v>
      </c>
      <c r="K49" s="98"/>
      <c r="L49" s="105">
        <f>+L48</f>
        <v>1629</v>
      </c>
      <c r="M49" s="106"/>
      <c r="N49" s="105">
        <f>+N48</f>
        <v>-222</v>
      </c>
      <c r="O49" s="106"/>
      <c r="P49" s="105">
        <f>+P48</f>
        <v>1629</v>
      </c>
    </row>
    <row r="50" spans="1:16" ht="22.8" thickBot="1">
      <c r="A50" s="129" t="s">
        <v>109</v>
      </c>
      <c r="B50" s="150"/>
      <c r="J50" s="108">
        <f>J48+J29</f>
        <v>-6446</v>
      </c>
      <c r="K50" s="98"/>
      <c r="L50" s="108">
        <f>L48+L29</f>
        <v>-35116</v>
      </c>
      <c r="M50" s="106"/>
      <c r="N50" s="108">
        <f>N48+N29</f>
        <v>5845</v>
      </c>
      <c r="O50" s="106"/>
      <c r="P50" s="108">
        <f>P48+P29</f>
        <v>-15540</v>
      </c>
    </row>
    <row r="51" spans="1:16" ht="9" customHeight="1" thickTop="1">
      <c r="J51" s="213"/>
      <c r="K51" s="3"/>
      <c r="L51" s="168"/>
      <c r="M51" s="214"/>
      <c r="N51" s="215"/>
      <c r="O51" s="215"/>
      <c r="P51" s="215"/>
    </row>
    <row r="52" spans="1:16" ht="22.2">
      <c r="A52" s="150" t="s">
        <v>112</v>
      </c>
      <c r="J52" s="15"/>
      <c r="K52" s="3"/>
      <c r="L52" s="2"/>
      <c r="M52" s="214"/>
      <c r="N52" s="16"/>
      <c r="O52" s="16"/>
      <c r="P52" s="16"/>
    </row>
    <row r="53" spans="1:16" ht="21.6">
      <c r="A53" s="116"/>
      <c r="B53" s="116" t="s">
        <v>113</v>
      </c>
      <c r="J53" s="13">
        <f>+J29-J54</f>
        <v>-3629</v>
      </c>
      <c r="K53" s="2"/>
      <c r="L53" s="13">
        <f>+L29-L54</f>
        <v>-33620</v>
      </c>
      <c r="M53" s="10"/>
      <c r="N53" s="13">
        <f>+N29-N54</f>
        <v>6067</v>
      </c>
      <c r="O53" s="10"/>
      <c r="P53" s="13">
        <f>+P29-P54</f>
        <v>-17169</v>
      </c>
    </row>
    <row r="54" spans="1:16" ht="21.6">
      <c r="B54" s="116" t="s">
        <v>76</v>
      </c>
      <c r="J54" s="27">
        <v>-2595</v>
      </c>
      <c r="K54" s="2"/>
      <c r="L54" s="28">
        <v>-3125</v>
      </c>
      <c r="M54" s="14"/>
      <c r="N54" s="28">
        <v>0</v>
      </c>
      <c r="O54" s="14"/>
      <c r="P54" s="28">
        <v>0</v>
      </c>
    </row>
    <row r="55" spans="1:16" ht="22.2" thickBot="1">
      <c r="A55" s="116"/>
      <c r="J55" s="17">
        <f>SUM(J53:J54)</f>
        <v>-6224</v>
      </c>
      <c r="K55" s="2"/>
      <c r="L55" s="17">
        <f>SUM(L53:L54)</f>
        <v>-36745</v>
      </c>
      <c r="M55" s="14"/>
      <c r="N55" s="17">
        <f>SUM(N53:N54)</f>
        <v>6067</v>
      </c>
      <c r="O55" s="14"/>
      <c r="P55" s="17">
        <f>SUM(P53:P54)</f>
        <v>-17169</v>
      </c>
    </row>
    <row r="56" spans="1:16" ht="9" customHeight="1" thickTop="1">
      <c r="J56" s="19"/>
      <c r="K56" s="3"/>
      <c r="L56" s="14"/>
      <c r="M56" s="11"/>
      <c r="N56" s="20"/>
      <c r="O56" s="20"/>
      <c r="P56" s="20"/>
    </row>
    <row r="57" spans="1:16" ht="22.2">
      <c r="A57" s="150" t="s">
        <v>114</v>
      </c>
      <c r="J57" s="19"/>
      <c r="K57" s="3"/>
      <c r="L57" s="14"/>
      <c r="M57" s="11"/>
      <c r="N57" s="11"/>
      <c r="O57" s="11"/>
      <c r="P57" s="11"/>
    </row>
    <row r="58" spans="1:16" ht="21.6">
      <c r="A58" s="116"/>
      <c r="B58" s="116" t="s">
        <v>113</v>
      </c>
      <c r="J58" s="13">
        <f>+J50-J59</f>
        <v>-3851</v>
      </c>
      <c r="K58" s="2"/>
      <c r="L58" s="13">
        <f>+L50-L59</f>
        <v>-31991</v>
      </c>
      <c r="M58" s="10"/>
      <c r="N58" s="13">
        <f>+N50-N59</f>
        <v>5845</v>
      </c>
      <c r="O58" s="10"/>
      <c r="P58" s="13">
        <f>+P50-P59</f>
        <v>-15540</v>
      </c>
    </row>
    <row r="59" spans="1:16" ht="21.6">
      <c r="B59" s="116" t="s">
        <v>76</v>
      </c>
      <c r="J59" s="27">
        <f>+J54</f>
        <v>-2595</v>
      </c>
      <c r="K59" s="14"/>
      <c r="L59" s="28">
        <f>+L54</f>
        <v>-3125</v>
      </c>
      <c r="M59" s="14"/>
      <c r="N59" s="28">
        <v>0</v>
      </c>
      <c r="O59" s="10"/>
      <c r="P59" s="28">
        <v>0</v>
      </c>
    </row>
    <row r="60" spans="1:16" ht="22.2" thickBot="1">
      <c r="A60" s="116"/>
      <c r="J60" s="17">
        <f>SUM(J58:J59)</f>
        <v>-6446</v>
      </c>
      <c r="K60" s="14"/>
      <c r="L60" s="17">
        <f>SUM(L58:L59)</f>
        <v>-35116</v>
      </c>
      <c r="M60" s="14"/>
      <c r="N60" s="17">
        <f>SUM(N58:N59)</f>
        <v>5845</v>
      </c>
      <c r="O60" s="10"/>
      <c r="P60" s="17">
        <f>SUM(P58:P59)</f>
        <v>-15540</v>
      </c>
    </row>
    <row r="61" spans="1:16" ht="9" customHeight="1" thickTop="1">
      <c r="A61" s="116"/>
      <c r="J61" s="21"/>
      <c r="K61" s="16"/>
      <c r="L61" s="22"/>
      <c r="M61" s="214"/>
      <c r="N61" s="22"/>
      <c r="O61" s="16"/>
      <c r="P61" s="22"/>
    </row>
    <row r="62" spans="1:16" ht="22.2">
      <c r="A62" s="126" t="s">
        <v>115</v>
      </c>
      <c r="H62" s="164"/>
      <c r="J62" s="21"/>
      <c r="K62" s="214"/>
      <c r="L62" s="22"/>
      <c r="M62" s="214"/>
      <c r="N62" s="214"/>
      <c r="O62" s="214"/>
      <c r="P62" s="214"/>
    </row>
    <row r="63" spans="1:16" ht="21.6">
      <c r="A63" s="116" t="s">
        <v>195</v>
      </c>
      <c r="J63" s="29">
        <f>+J53/J64</f>
        <v>-5.3627900103443184E-3</v>
      </c>
      <c r="K63" s="23"/>
      <c r="L63" s="29">
        <f>+L53/L64</f>
        <v>-4.9682281661001922E-2</v>
      </c>
      <c r="M63" s="23"/>
      <c r="N63" s="29">
        <f>+N53/N64</f>
        <v>8.9655681986109056E-3</v>
      </c>
      <c r="O63" s="23"/>
      <c r="P63" s="29">
        <f>+P53/P64</f>
        <v>-2.5371656568641938E-2</v>
      </c>
    </row>
    <row r="64" spans="1:16" ht="22.2" thickBot="1">
      <c r="A64" s="116" t="s">
        <v>196</v>
      </c>
      <c r="J64" s="74">
        <v>676700</v>
      </c>
      <c r="K64" s="214"/>
      <c r="L64" s="74">
        <v>676700</v>
      </c>
      <c r="M64" s="214"/>
      <c r="N64" s="74">
        <v>676700</v>
      </c>
      <c r="O64" s="214"/>
      <c r="P64" s="74">
        <v>676700</v>
      </c>
    </row>
    <row r="65" spans="1:16" ht="22.2" thickTop="1"/>
    <row r="66" spans="1:16" ht="21.6">
      <c r="A66" s="135" t="s">
        <v>40</v>
      </c>
    </row>
    <row r="67" spans="1:16" ht="23.7" customHeight="1">
      <c r="L67" s="24"/>
    </row>
    <row r="69" spans="1:16" ht="23.7" customHeight="1">
      <c r="L69" s="219"/>
      <c r="N69" s="25"/>
      <c r="P69" s="25"/>
    </row>
    <row r="70" spans="1:16" ht="23.7" customHeight="1">
      <c r="N70" s="25"/>
      <c r="P70" s="25"/>
    </row>
    <row r="71" spans="1:16" ht="23.7" customHeight="1">
      <c r="N71" s="25"/>
      <c r="P71" s="25"/>
    </row>
    <row r="72" spans="1:16" ht="23.7" customHeight="1">
      <c r="L72" s="25"/>
      <c r="N72" s="25"/>
      <c r="P72" s="25"/>
    </row>
    <row r="73" spans="1:16" ht="23.7" customHeight="1">
      <c r="L73" s="25"/>
      <c r="N73" s="25"/>
      <c r="P73" s="25"/>
    </row>
    <row r="74" spans="1:16" ht="23.7" customHeight="1">
      <c r="L74" s="25"/>
      <c r="N74" s="25"/>
      <c r="P74" s="25"/>
    </row>
    <row r="75" spans="1:16" ht="23.7" customHeight="1">
      <c r="J75" s="219"/>
      <c r="L75" s="219"/>
      <c r="N75" s="25"/>
      <c r="P75" s="25"/>
    </row>
    <row r="77" spans="1:16" ht="23.7" customHeight="1">
      <c r="J77" s="219"/>
      <c r="N77" s="212"/>
      <c r="P77" s="212"/>
    </row>
    <row r="78" spans="1:16" ht="23.7" customHeight="1">
      <c r="J78" s="219"/>
      <c r="L78" s="219"/>
    </row>
    <row r="82" spans="10:14" ht="23.7" customHeight="1">
      <c r="J82" s="219"/>
      <c r="L82" s="219"/>
    </row>
    <row r="83" spans="10:14" ht="23.7" customHeight="1">
      <c r="J83" s="219"/>
      <c r="L83" s="219"/>
    </row>
    <row r="85" spans="10:14" ht="23.7" customHeight="1">
      <c r="J85" s="219"/>
    </row>
    <row r="86" spans="10:14" ht="23.7" customHeight="1">
      <c r="J86" s="219"/>
      <c r="L86" s="219"/>
    </row>
    <row r="89" spans="10:14" ht="23.7" customHeight="1">
      <c r="L89" s="219"/>
      <c r="N89" s="219"/>
    </row>
    <row r="90" spans="10:14" ht="23.7" customHeight="1">
      <c r="N90" s="219"/>
    </row>
    <row r="91" spans="10:14" ht="23.7" customHeight="1">
      <c r="L91" s="219"/>
    </row>
    <row r="92" spans="10:14" ht="23.7" customHeight="1">
      <c r="L92" s="219"/>
      <c r="N92" s="219"/>
    </row>
    <row r="93" spans="10:14" ht="23.7" customHeight="1">
      <c r="N93" s="219"/>
    </row>
    <row r="94" spans="10:14" ht="23.7" customHeight="1">
      <c r="N94" s="219"/>
    </row>
    <row r="95" spans="10:14" ht="23.7" customHeight="1">
      <c r="L95" s="219"/>
    </row>
    <row r="96" spans="10:14" ht="23.7" customHeight="1">
      <c r="L96" s="219"/>
    </row>
    <row r="97" spans="12:12" ht="23.7" customHeight="1">
      <c r="L97" s="219"/>
    </row>
    <row r="98" spans="12:12" ht="23.7" customHeight="1">
      <c r="L98" s="219"/>
    </row>
    <row r="99" spans="12:12" ht="23.7" customHeight="1">
      <c r="L99" s="219"/>
    </row>
    <row r="100" spans="12:12" ht="23.7" customHeight="1">
      <c r="L100" s="219"/>
    </row>
  </sheetData>
  <mergeCells count="8">
    <mergeCell ref="J6:L6"/>
    <mergeCell ref="N6:P6"/>
    <mergeCell ref="J40:L40"/>
    <mergeCell ref="N40:P40"/>
    <mergeCell ref="J5:L5"/>
    <mergeCell ref="N5:P5"/>
    <mergeCell ref="J39:L39"/>
    <mergeCell ref="N39:P39"/>
  </mergeCells>
  <pageMargins left="0.74803149606299213" right="0.27559055118110237" top="0.59055118110236227" bottom="0.47244094488188981" header="0.31496062992125984" footer="0.31496062992125984"/>
  <pageSetup paperSize="9" scale="80" firstPageNumber="3" fitToHeight="0" orientation="portrait" useFirstPageNumber="1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21"/>
  <sheetViews>
    <sheetView topLeftCell="A51" zoomScale="110" zoomScaleNormal="110" zoomScaleSheetLayoutView="107" workbookViewId="0">
      <selection activeCell="H25" sqref="H25"/>
    </sheetView>
  </sheetViews>
  <sheetFormatPr defaultColWidth="10.125" defaultRowHeight="23.7" customHeight="1"/>
  <cols>
    <col min="1" max="3" width="2.75" style="117" customWidth="1"/>
    <col min="4" max="8" width="9.125" style="117" customWidth="1"/>
    <col min="9" max="9" width="1.75" style="117" customWidth="1"/>
    <col min="10" max="10" width="15.25" style="117" customWidth="1"/>
    <col min="11" max="11" width="0.875" style="117" customWidth="1"/>
    <col min="12" max="12" width="15.25" style="117" customWidth="1"/>
    <col min="13" max="13" width="0.875" style="117" customWidth="1"/>
    <col min="14" max="14" width="15.25" style="117" customWidth="1"/>
    <col min="15" max="15" width="0.875" style="117" customWidth="1"/>
    <col min="16" max="16" width="15.25" style="117" customWidth="1"/>
    <col min="17" max="17" width="0.875" style="117" customWidth="1"/>
    <col min="18" max="213" width="10.125" style="117"/>
    <col min="214" max="214" width="6.375" style="117" customWidth="1"/>
    <col min="215" max="215" width="26.75" style="117" customWidth="1"/>
    <col min="216" max="216" width="9" style="117" customWidth="1"/>
    <col min="217" max="217" width="0.75" style="117" customWidth="1"/>
    <col min="218" max="218" width="16.25" style="117" customWidth="1"/>
    <col min="219" max="219" width="0.75" style="117" customWidth="1"/>
    <col min="220" max="220" width="16.75" style="117" customWidth="1"/>
    <col min="221" max="221" width="0.75" style="117" customWidth="1"/>
    <col min="222" max="222" width="17" style="117" customWidth="1"/>
    <col min="223" max="223" width="0.75" style="117" customWidth="1"/>
    <col min="224" max="224" width="17.375" style="117" customWidth="1"/>
    <col min="225" max="225" width="13" style="117" bestFit="1" customWidth="1"/>
    <col min="226" max="230" width="0" style="117" hidden="1" customWidth="1"/>
    <col min="231" max="469" width="10.125" style="117"/>
    <col min="470" max="470" width="6.375" style="117" customWidth="1"/>
    <col min="471" max="471" width="26.75" style="117" customWidth="1"/>
    <col min="472" max="472" width="9" style="117" customWidth="1"/>
    <col min="473" max="473" width="0.75" style="117" customWidth="1"/>
    <col min="474" max="474" width="16.25" style="117" customWidth="1"/>
    <col min="475" max="475" width="0.75" style="117" customWidth="1"/>
    <col min="476" max="476" width="16.75" style="117" customWidth="1"/>
    <col min="477" max="477" width="0.75" style="117" customWidth="1"/>
    <col min="478" max="478" width="17" style="117" customWidth="1"/>
    <col min="479" max="479" width="0.75" style="117" customWidth="1"/>
    <col min="480" max="480" width="17.375" style="117" customWidth="1"/>
    <col min="481" max="481" width="13" style="117" bestFit="1" customWidth="1"/>
    <col min="482" max="486" width="0" style="117" hidden="1" customWidth="1"/>
    <col min="487" max="725" width="10.125" style="117"/>
    <col min="726" max="726" width="6.375" style="117" customWidth="1"/>
    <col min="727" max="727" width="26.75" style="117" customWidth="1"/>
    <col min="728" max="728" width="9" style="117" customWidth="1"/>
    <col min="729" max="729" width="0.75" style="117" customWidth="1"/>
    <col min="730" max="730" width="16.25" style="117" customWidth="1"/>
    <col min="731" max="731" width="0.75" style="117" customWidth="1"/>
    <col min="732" max="732" width="16.75" style="117" customWidth="1"/>
    <col min="733" max="733" width="0.75" style="117" customWidth="1"/>
    <col min="734" max="734" width="17" style="117" customWidth="1"/>
    <col min="735" max="735" width="0.75" style="117" customWidth="1"/>
    <col min="736" max="736" width="17.375" style="117" customWidth="1"/>
    <col min="737" max="737" width="13" style="117" bestFit="1" customWidth="1"/>
    <col min="738" max="742" width="0" style="117" hidden="1" customWidth="1"/>
    <col min="743" max="981" width="10.125" style="117"/>
    <col min="982" max="982" width="6.375" style="117" customWidth="1"/>
    <col min="983" max="983" width="26.75" style="117" customWidth="1"/>
    <col min="984" max="984" width="9" style="117" customWidth="1"/>
    <col min="985" max="985" width="0.75" style="117" customWidth="1"/>
    <col min="986" max="986" width="16.25" style="117" customWidth="1"/>
    <col min="987" max="987" width="0.75" style="117" customWidth="1"/>
    <col min="988" max="988" width="16.75" style="117" customWidth="1"/>
    <col min="989" max="989" width="0.75" style="117" customWidth="1"/>
    <col min="990" max="990" width="17" style="117" customWidth="1"/>
    <col min="991" max="991" width="0.75" style="117" customWidth="1"/>
    <col min="992" max="992" width="17.375" style="117" customWidth="1"/>
    <col min="993" max="993" width="13" style="117" bestFit="1" customWidth="1"/>
    <col min="994" max="998" width="0" style="117" hidden="1" customWidth="1"/>
    <col min="999" max="1237" width="10.125" style="117"/>
    <col min="1238" max="1238" width="6.375" style="117" customWidth="1"/>
    <col min="1239" max="1239" width="26.75" style="117" customWidth="1"/>
    <col min="1240" max="1240" width="9" style="117" customWidth="1"/>
    <col min="1241" max="1241" width="0.75" style="117" customWidth="1"/>
    <col min="1242" max="1242" width="16.25" style="117" customWidth="1"/>
    <col min="1243" max="1243" width="0.75" style="117" customWidth="1"/>
    <col min="1244" max="1244" width="16.75" style="117" customWidth="1"/>
    <col min="1245" max="1245" width="0.75" style="117" customWidth="1"/>
    <col min="1246" max="1246" width="17" style="117" customWidth="1"/>
    <col min="1247" max="1247" width="0.75" style="117" customWidth="1"/>
    <col min="1248" max="1248" width="17.375" style="117" customWidth="1"/>
    <col min="1249" max="1249" width="13" style="117" bestFit="1" customWidth="1"/>
    <col min="1250" max="1254" width="0" style="117" hidden="1" customWidth="1"/>
    <col min="1255" max="1493" width="10.125" style="117"/>
    <col min="1494" max="1494" width="6.375" style="117" customWidth="1"/>
    <col min="1495" max="1495" width="26.75" style="117" customWidth="1"/>
    <col min="1496" max="1496" width="9" style="117" customWidth="1"/>
    <col min="1497" max="1497" width="0.75" style="117" customWidth="1"/>
    <col min="1498" max="1498" width="16.25" style="117" customWidth="1"/>
    <col min="1499" max="1499" width="0.75" style="117" customWidth="1"/>
    <col min="1500" max="1500" width="16.75" style="117" customWidth="1"/>
    <col min="1501" max="1501" width="0.75" style="117" customWidth="1"/>
    <col min="1502" max="1502" width="17" style="117" customWidth="1"/>
    <col min="1503" max="1503" width="0.75" style="117" customWidth="1"/>
    <col min="1504" max="1504" width="17.375" style="117" customWidth="1"/>
    <col min="1505" max="1505" width="13" style="117" bestFit="1" customWidth="1"/>
    <col min="1506" max="1510" width="0" style="117" hidden="1" customWidth="1"/>
    <col min="1511" max="1749" width="10.125" style="117"/>
    <col min="1750" max="1750" width="6.375" style="117" customWidth="1"/>
    <col min="1751" max="1751" width="26.75" style="117" customWidth="1"/>
    <col min="1752" max="1752" width="9" style="117" customWidth="1"/>
    <col min="1753" max="1753" width="0.75" style="117" customWidth="1"/>
    <col min="1754" max="1754" width="16.25" style="117" customWidth="1"/>
    <col min="1755" max="1755" width="0.75" style="117" customWidth="1"/>
    <col min="1756" max="1756" width="16.75" style="117" customWidth="1"/>
    <col min="1757" max="1757" width="0.75" style="117" customWidth="1"/>
    <col min="1758" max="1758" width="17" style="117" customWidth="1"/>
    <col min="1759" max="1759" width="0.75" style="117" customWidth="1"/>
    <col min="1760" max="1760" width="17.375" style="117" customWidth="1"/>
    <col min="1761" max="1761" width="13" style="117" bestFit="1" customWidth="1"/>
    <col min="1762" max="1766" width="0" style="117" hidden="1" customWidth="1"/>
    <col min="1767" max="2005" width="10.125" style="117"/>
    <col min="2006" max="2006" width="6.375" style="117" customWidth="1"/>
    <col min="2007" max="2007" width="26.75" style="117" customWidth="1"/>
    <col min="2008" max="2008" width="9" style="117" customWidth="1"/>
    <col min="2009" max="2009" width="0.75" style="117" customWidth="1"/>
    <col min="2010" max="2010" width="16.25" style="117" customWidth="1"/>
    <col min="2011" max="2011" width="0.75" style="117" customWidth="1"/>
    <col min="2012" max="2012" width="16.75" style="117" customWidth="1"/>
    <col min="2013" max="2013" width="0.75" style="117" customWidth="1"/>
    <col min="2014" max="2014" width="17" style="117" customWidth="1"/>
    <col min="2015" max="2015" width="0.75" style="117" customWidth="1"/>
    <col min="2016" max="2016" width="17.375" style="117" customWidth="1"/>
    <col min="2017" max="2017" width="13" style="117" bestFit="1" customWidth="1"/>
    <col min="2018" max="2022" width="0" style="117" hidden="1" customWidth="1"/>
    <col min="2023" max="2261" width="10.125" style="117"/>
    <col min="2262" max="2262" width="6.375" style="117" customWidth="1"/>
    <col min="2263" max="2263" width="26.75" style="117" customWidth="1"/>
    <col min="2264" max="2264" width="9" style="117" customWidth="1"/>
    <col min="2265" max="2265" width="0.75" style="117" customWidth="1"/>
    <col min="2266" max="2266" width="16.25" style="117" customWidth="1"/>
    <col min="2267" max="2267" width="0.75" style="117" customWidth="1"/>
    <col min="2268" max="2268" width="16.75" style="117" customWidth="1"/>
    <col min="2269" max="2269" width="0.75" style="117" customWidth="1"/>
    <col min="2270" max="2270" width="17" style="117" customWidth="1"/>
    <col min="2271" max="2271" width="0.75" style="117" customWidth="1"/>
    <col min="2272" max="2272" width="17.375" style="117" customWidth="1"/>
    <col min="2273" max="2273" width="13" style="117" bestFit="1" customWidth="1"/>
    <col min="2274" max="2278" width="0" style="117" hidden="1" customWidth="1"/>
    <col min="2279" max="2517" width="10.125" style="117"/>
    <col min="2518" max="2518" width="6.375" style="117" customWidth="1"/>
    <col min="2519" max="2519" width="26.75" style="117" customWidth="1"/>
    <col min="2520" max="2520" width="9" style="117" customWidth="1"/>
    <col min="2521" max="2521" width="0.75" style="117" customWidth="1"/>
    <col min="2522" max="2522" width="16.25" style="117" customWidth="1"/>
    <col min="2523" max="2523" width="0.75" style="117" customWidth="1"/>
    <col min="2524" max="2524" width="16.75" style="117" customWidth="1"/>
    <col min="2525" max="2525" width="0.75" style="117" customWidth="1"/>
    <col min="2526" max="2526" width="17" style="117" customWidth="1"/>
    <col min="2527" max="2527" width="0.75" style="117" customWidth="1"/>
    <col min="2528" max="2528" width="17.375" style="117" customWidth="1"/>
    <col min="2529" max="2529" width="13" style="117" bestFit="1" customWidth="1"/>
    <col min="2530" max="2534" width="0" style="117" hidden="1" customWidth="1"/>
    <col min="2535" max="2773" width="10.125" style="117"/>
    <col min="2774" max="2774" width="6.375" style="117" customWidth="1"/>
    <col min="2775" max="2775" width="26.75" style="117" customWidth="1"/>
    <col min="2776" max="2776" width="9" style="117" customWidth="1"/>
    <col min="2777" max="2777" width="0.75" style="117" customWidth="1"/>
    <col min="2778" max="2778" width="16.25" style="117" customWidth="1"/>
    <col min="2779" max="2779" width="0.75" style="117" customWidth="1"/>
    <col min="2780" max="2780" width="16.75" style="117" customWidth="1"/>
    <col min="2781" max="2781" width="0.75" style="117" customWidth="1"/>
    <col min="2782" max="2782" width="17" style="117" customWidth="1"/>
    <col min="2783" max="2783" width="0.75" style="117" customWidth="1"/>
    <col min="2784" max="2784" width="17.375" style="117" customWidth="1"/>
    <col min="2785" max="2785" width="13" style="117" bestFit="1" customWidth="1"/>
    <col min="2786" max="2790" width="0" style="117" hidden="1" customWidth="1"/>
    <col min="2791" max="3029" width="10.125" style="117"/>
    <col min="3030" max="3030" width="6.375" style="117" customWidth="1"/>
    <col min="3031" max="3031" width="26.75" style="117" customWidth="1"/>
    <col min="3032" max="3032" width="9" style="117" customWidth="1"/>
    <col min="3033" max="3033" width="0.75" style="117" customWidth="1"/>
    <col min="3034" max="3034" width="16.25" style="117" customWidth="1"/>
    <col min="3035" max="3035" width="0.75" style="117" customWidth="1"/>
    <col min="3036" max="3036" width="16.75" style="117" customWidth="1"/>
    <col min="3037" max="3037" width="0.75" style="117" customWidth="1"/>
    <col min="3038" max="3038" width="17" style="117" customWidth="1"/>
    <col min="3039" max="3039" width="0.75" style="117" customWidth="1"/>
    <col min="3040" max="3040" width="17.375" style="117" customWidth="1"/>
    <col min="3041" max="3041" width="13" style="117" bestFit="1" customWidth="1"/>
    <col min="3042" max="3046" width="0" style="117" hidden="1" customWidth="1"/>
    <col min="3047" max="3285" width="10.125" style="117"/>
    <col min="3286" max="3286" width="6.375" style="117" customWidth="1"/>
    <col min="3287" max="3287" width="26.75" style="117" customWidth="1"/>
    <col min="3288" max="3288" width="9" style="117" customWidth="1"/>
    <col min="3289" max="3289" width="0.75" style="117" customWidth="1"/>
    <col min="3290" max="3290" width="16.25" style="117" customWidth="1"/>
    <col min="3291" max="3291" width="0.75" style="117" customWidth="1"/>
    <col min="3292" max="3292" width="16.75" style="117" customWidth="1"/>
    <col min="3293" max="3293" width="0.75" style="117" customWidth="1"/>
    <col min="3294" max="3294" width="17" style="117" customWidth="1"/>
    <col min="3295" max="3295" width="0.75" style="117" customWidth="1"/>
    <col min="3296" max="3296" width="17.375" style="117" customWidth="1"/>
    <col min="3297" max="3297" width="13" style="117" bestFit="1" customWidth="1"/>
    <col min="3298" max="3302" width="0" style="117" hidden="1" customWidth="1"/>
    <col min="3303" max="3541" width="10.125" style="117"/>
    <col min="3542" max="3542" width="6.375" style="117" customWidth="1"/>
    <col min="3543" max="3543" width="26.75" style="117" customWidth="1"/>
    <col min="3544" max="3544" width="9" style="117" customWidth="1"/>
    <col min="3545" max="3545" width="0.75" style="117" customWidth="1"/>
    <col min="3546" max="3546" width="16.25" style="117" customWidth="1"/>
    <col min="3547" max="3547" width="0.75" style="117" customWidth="1"/>
    <col min="3548" max="3548" width="16.75" style="117" customWidth="1"/>
    <col min="3549" max="3549" width="0.75" style="117" customWidth="1"/>
    <col min="3550" max="3550" width="17" style="117" customWidth="1"/>
    <col min="3551" max="3551" width="0.75" style="117" customWidth="1"/>
    <col min="3552" max="3552" width="17.375" style="117" customWidth="1"/>
    <col min="3553" max="3553" width="13" style="117" bestFit="1" customWidth="1"/>
    <col min="3554" max="3558" width="0" style="117" hidden="1" customWidth="1"/>
    <col min="3559" max="3797" width="10.125" style="117"/>
    <col min="3798" max="3798" width="6.375" style="117" customWidth="1"/>
    <col min="3799" max="3799" width="26.75" style="117" customWidth="1"/>
    <col min="3800" max="3800" width="9" style="117" customWidth="1"/>
    <col min="3801" max="3801" width="0.75" style="117" customWidth="1"/>
    <col min="3802" max="3802" width="16.25" style="117" customWidth="1"/>
    <col min="3803" max="3803" width="0.75" style="117" customWidth="1"/>
    <col min="3804" max="3804" width="16.75" style="117" customWidth="1"/>
    <col min="3805" max="3805" width="0.75" style="117" customWidth="1"/>
    <col min="3806" max="3806" width="17" style="117" customWidth="1"/>
    <col min="3807" max="3807" width="0.75" style="117" customWidth="1"/>
    <col min="3808" max="3808" width="17.375" style="117" customWidth="1"/>
    <col min="3809" max="3809" width="13" style="117" bestFit="1" customWidth="1"/>
    <col min="3810" max="3814" width="0" style="117" hidden="1" customWidth="1"/>
    <col min="3815" max="4053" width="10.125" style="117"/>
    <col min="4054" max="4054" width="6.375" style="117" customWidth="1"/>
    <col min="4055" max="4055" width="26.75" style="117" customWidth="1"/>
    <col min="4056" max="4056" width="9" style="117" customWidth="1"/>
    <col min="4057" max="4057" width="0.75" style="117" customWidth="1"/>
    <col min="4058" max="4058" width="16.25" style="117" customWidth="1"/>
    <col min="4059" max="4059" width="0.75" style="117" customWidth="1"/>
    <col min="4060" max="4060" width="16.75" style="117" customWidth="1"/>
    <col min="4061" max="4061" width="0.75" style="117" customWidth="1"/>
    <col min="4062" max="4062" width="17" style="117" customWidth="1"/>
    <col min="4063" max="4063" width="0.75" style="117" customWidth="1"/>
    <col min="4064" max="4064" width="17.375" style="117" customWidth="1"/>
    <col min="4065" max="4065" width="13" style="117" bestFit="1" customWidth="1"/>
    <col min="4066" max="4070" width="0" style="117" hidden="1" customWidth="1"/>
    <col min="4071" max="4309" width="10.125" style="117"/>
    <col min="4310" max="4310" width="6.375" style="117" customWidth="1"/>
    <col min="4311" max="4311" width="26.75" style="117" customWidth="1"/>
    <col min="4312" max="4312" width="9" style="117" customWidth="1"/>
    <col min="4313" max="4313" width="0.75" style="117" customWidth="1"/>
    <col min="4314" max="4314" width="16.25" style="117" customWidth="1"/>
    <col min="4315" max="4315" width="0.75" style="117" customWidth="1"/>
    <col min="4316" max="4316" width="16.75" style="117" customWidth="1"/>
    <col min="4317" max="4317" width="0.75" style="117" customWidth="1"/>
    <col min="4318" max="4318" width="17" style="117" customWidth="1"/>
    <col min="4319" max="4319" width="0.75" style="117" customWidth="1"/>
    <col min="4320" max="4320" width="17.375" style="117" customWidth="1"/>
    <col min="4321" max="4321" width="13" style="117" bestFit="1" customWidth="1"/>
    <col min="4322" max="4326" width="0" style="117" hidden="1" customWidth="1"/>
    <col min="4327" max="4565" width="10.125" style="117"/>
    <col min="4566" max="4566" width="6.375" style="117" customWidth="1"/>
    <col min="4567" max="4567" width="26.75" style="117" customWidth="1"/>
    <col min="4568" max="4568" width="9" style="117" customWidth="1"/>
    <col min="4569" max="4569" width="0.75" style="117" customWidth="1"/>
    <col min="4570" max="4570" width="16.25" style="117" customWidth="1"/>
    <col min="4571" max="4571" width="0.75" style="117" customWidth="1"/>
    <col min="4572" max="4572" width="16.75" style="117" customWidth="1"/>
    <col min="4573" max="4573" width="0.75" style="117" customWidth="1"/>
    <col min="4574" max="4574" width="17" style="117" customWidth="1"/>
    <col min="4575" max="4575" width="0.75" style="117" customWidth="1"/>
    <col min="4576" max="4576" width="17.375" style="117" customWidth="1"/>
    <col min="4577" max="4577" width="13" style="117" bestFit="1" customWidth="1"/>
    <col min="4578" max="4582" width="0" style="117" hidden="1" customWidth="1"/>
    <col min="4583" max="4821" width="10.125" style="117"/>
    <col min="4822" max="4822" width="6.375" style="117" customWidth="1"/>
    <col min="4823" max="4823" width="26.75" style="117" customWidth="1"/>
    <col min="4824" max="4824" width="9" style="117" customWidth="1"/>
    <col min="4825" max="4825" width="0.75" style="117" customWidth="1"/>
    <col min="4826" max="4826" width="16.25" style="117" customWidth="1"/>
    <col min="4827" max="4827" width="0.75" style="117" customWidth="1"/>
    <col min="4828" max="4828" width="16.75" style="117" customWidth="1"/>
    <col min="4829" max="4829" width="0.75" style="117" customWidth="1"/>
    <col min="4830" max="4830" width="17" style="117" customWidth="1"/>
    <col min="4831" max="4831" width="0.75" style="117" customWidth="1"/>
    <col min="4832" max="4832" width="17.375" style="117" customWidth="1"/>
    <col min="4833" max="4833" width="13" style="117" bestFit="1" customWidth="1"/>
    <col min="4834" max="4838" width="0" style="117" hidden="1" customWidth="1"/>
    <col min="4839" max="5077" width="10.125" style="117"/>
    <col min="5078" max="5078" width="6.375" style="117" customWidth="1"/>
    <col min="5079" max="5079" width="26.75" style="117" customWidth="1"/>
    <col min="5080" max="5080" width="9" style="117" customWidth="1"/>
    <col min="5081" max="5081" width="0.75" style="117" customWidth="1"/>
    <col min="5082" max="5082" width="16.25" style="117" customWidth="1"/>
    <col min="5083" max="5083" width="0.75" style="117" customWidth="1"/>
    <col min="5084" max="5084" width="16.75" style="117" customWidth="1"/>
    <col min="5085" max="5085" width="0.75" style="117" customWidth="1"/>
    <col min="5086" max="5086" width="17" style="117" customWidth="1"/>
    <col min="5087" max="5087" width="0.75" style="117" customWidth="1"/>
    <col min="5088" max="5088" width="17.375" style="117" customWidth="1"/>
    <col min="5089" max="5089" width="13" style="117" bestFit="1" customWidth="1"/>
    <col min="5090" max="5094" width="0" style="117" hidden="1" customWidth="1"/>
    <col min="5095" max="5333" width="10.125" style="117"/>
    <col min="5334" max="5334" width="6.375" style="117" customWidth="1"/>
    <col min="5335" max="5335" width="26.75" style="117" customWidth="1"/>
    <col min="5336" max="5336" width="9" style="117" customWidth="1"/>
    <col min="5337" max="5337" width="0.75" style="117" customWidth="1"/>
    <col min="5338" max="5338" width="16.25" style="117" customWidth="1"/>
    <col min="5339" max="5339" width="0.75" style="117" customWidth="1"/>
    <col min="5340" max="5340" width="16.75" style="117" customWidth="1"/>
    <col min="5341" max="5341" width="0.75" style="117" customWidth="1"/>
    <col min="5342" max="5342" width="17" style="117" customWidth="1"/>
    <col min="5343" max="5343" width="0.75" style="117" customWidth="1"/>
    <col min="5344" max="5344" width="17.375" style="117" customWidth="1"/>
    <col min="5345" max="5345" width="13" style="117" bestFit="1" customWidth="1"/>
    <col min="5346" max="5350" width="0" style="117" hidden="1" customWidth="1"/>
    <col min="5351" max="5589" width="10.125" style="117"/>
    <col min="5590" max="5590" width="6.375" style="117" customWidth="1"/>
    <col min="5591" max="5591" width="26.75" style="117" customWidth="1"/>
    <col min="5592" max="5592" width="9" style="117" customWidth="1"/>
    <col min="5593" max="5593" width="0.75" style="117" customWidth="1"/>
    <col min="5594" max="5594" width="16.25" style="117" customWidth="1"/>
    <col min="5595" max="5595" width="0.75" style="117" customWidth="1"/>
    <col min="5596" max="5596" width="16.75" style="117" customWidth="1"/>
    <col min="5597" max="5597" width="0.75" style="117" customWidth="1"/>
    <col min="5598" max="5598" width="17" style="117" customWidth="1"/>
    <col min="5599" max="5599" width="0.75" style="117" customWidth="1"/>
    <col min="5600" max="5600" width="17.375" style="117" customWidth="1"/>
    <col min="5601" max="5601" width="13" style="117" bestFit="1" customWidth="1"/>
    <col min="5602" max="5606" width="0" style="117" hidden="1" customWidth="1"/>
    <col min="5607" max="5845" width="10.125" style="117"/>
    <col min="5846" max="5846" width="6.375" style="117" customWidth="1"/>
    <col min="5847" max="5847" width="26.75" style="117" customWidth="1"/>
    <col min="5848" max="5848" width="9" style="117" customWidth="1"/>
    <col min="5849" max="5849" width="0.75" style="117" customWidth="1"/>
    <col min="5850" max="5850" width="16.25" style="117" customWidth="1"/>
    <col min="5851" max="5851" width="0.75" style="117" customWidth="1"/>
    <col min="5852" max="5852" width="16.75" style="117" customWidth="1"/>
    <col min="5853" max="5853" width="0.75" style="117" customWidth="1"/>
    <col min="5854" max="5854" width="17" style="117" customWidth="1"/>
    <col min="5855" max="5855" width="0.75" style="117" customWidth="1"/>
    <col min="5856" max="5856" width="17.375" style="117" customWidth="1"/>
    <col min="5857" max="5857" width="13" style="117" bestFit="1" customWidth="1"/>
    <col min="5858" max="5862" width="0" style="117" hidden="1" customWidth="1"/>
    <col min="5863" max="6101" width="10.125" style="117"/>
    <col min="6102" max="6102" width="6.375" style="117" customWidth="1"/>
    <col min="6103" max="6103" width="26.75" style="117" customWidth="1"/>
    <col min="6104" max="6104" width="9" style="117" customWidth="1"/>
    <col min="6105" max="6105" width="0.75" style="117" customWidth="1"/>
    <col min="6106" max="6106" width="16.25" style="117" customWidth="1"/>
    <col min="6107" max="6107" width="0.75" style="117" customWidth="1"/>
    <col min="6108" max="6108" width="16.75" style="117" customWidth="1"/>
    <col min="6109" max="6109" width="0.75" style="117" customWidth="1"/>
    <col min="6110" max="6110" width="17" style="117" customWidth="1"/>
    <col min="6111" max="6111" width="0.75" style="117" customWidth="1"/>
    <col min="6112" max="6112" width="17.375" style="117" customWidth="1"/>
    <col min="6113" max="6113" width="13" style="117" bestFit="1" customWidth="1"/>
    <col min="6114" max="6118" width="0" style="117" hidden="1" customWidth="1"/>
    <col min="6119" max="6357" width="10.125" style="117"/>
    <col min="6358" max="6358" width="6.375" style="117" customWidth="1"/>
    <col min="6359" max="6359" width="26.75" style="117" customWidth="1"/>
    <col min="6360" max="6360" width="9" style="117" customWidth="1"/>
    <col min="6361" max="6361" width="0.75" style="117" customWidth="1"/>
    <col min="6362" max="6362" width="16.25" style="117" customWidth="1"/>
    <col min="6363" max="6363" width="0.75" style="117" customWidth="1"/>
    <col min="6364" max="6364" width="16.75" style="117" customWidth="1"/>
    <col min="6365" max="6365" width="0.75" style="117" customWidth="1"/>
    <col min="6366" max="6366" width="17" style="117" customWidth="1"/>
    <col min="6367" max="6367" width="0.75" style="117" customWidth="1"/>
    <col min="6368" max="6368" width="17.375" style="117" customWidth="1"/>
    <col min="6369" max="6369" width="13" style="117" bestFit="1" customWidth="1"/>
    <col min="6370" max="6374" width="0" style="117" hidden="1" customWidth="1"/>
    <col min="6375" max="6613" width="10.125" style="117"/>
    <col min="6614" max="6614" width="6.375" style="117" customWidth="1"/>
    <col min="6615" max="6615" width="26.75" style="117" customWidth="1"/>
    <col min="6616" max="6616" width="9" style="117" customWidth="1"/>
    <col min="6617" max="6617" width="0.75" style="117" customWidth="1"/>
    <col min="6618" max="6618" width="16.25" style="117" customWidth="1"/>
    <col min="6619" max="6619" width="0.75" style="117" customWidth="1"/>
    <col min="6620" max="6620" width="16.75" style="117" customWidth="1"/>
    <col min="6621" max="6621" width="0.75" style="117" customWidth="1"/>
    <col min="6622" max="6622" width="17" style="117" customWidth="1"/>
    <col min="6623" max="6623" width="0.75" style="117" customWidth="1"/>
    <col min="6624" max="6624" width="17.375" style="117" customWidth="1"/>
    <col min="6625" max="6625" width="13" style="117" bestFit="1" customWidth="1"/>
    <col min="6626" max="6630" width="0" style="117" hidden="1" customWidth="1"/>
    <col min="6631" max="6869" width="10.125" style="117"/>
    <col min="6870" max="6870" width="6.375" style="117" customWidth="1"/>
    <col min="6871" max="6871" width="26.75" style="117" customWidth="1"/>
    <col min="6872" max="6872" width="9" style="117" customWidth="1"/>
    <col min="6873" max="6873" width="0.75" style="117" customWidth="1"/>
    <col min="6874" max="6874" width="16.25" style="117" customWidth="1"/>
    <col min="6875" max="6875" width="0.75" style="117" customWidth="1"/>
    <col min="6876" max="6876" width="16.75" style="117" customWidth="1"/>
    <col min="6877" max="6877" width="0.75" style="117" customWidth="1"/>
    <col min="6878" max="6878" width="17" style="117" customWidth="1"/>
    <col min="6879" max="6879" width="0.75" style="117" customWidth="1"/>
    <col min="6880" max="6880" width="17.375" style="117" customWidth="1"/>
    <col min="6881" max="6881" width="13" style="117" bestFit="1" customWidth="1"/>
    <col min="6882" max="6886" width="0" style="117" hidden="1" customWidth="1"/>
    <col min="6887" max="7125" width="10.125" style="117"/>
    <col min="7126" max="7126" width="6.375" style="117" customWidth="1"/>
    <col min="7127" max="7127" width="26.75" style="117" customWidth="1"/>
    <col min="7128" max="7128" width="9" style="117" customWidth="1"/>
    <col min="7129" max="7129" width="0.75" style="117" customWidth="1"/>
    <col min="7130" max="7130" width="16.25" style="117" customWidth="1"/>
    <col min="7131" max="7131" width="0.75" style="117" customWidth="1"/>
    <col min="7132" max="7132" width="16.75" style="117" customWidth="1"/>
    <col min="7133" max="7133" width="0.75" style="117" customWidth="1"/>
    <col min="7134" max="7134" width="17" style="117" customWidth="1"/>
    <col min="7135" max="7135" width="0.75" style="117" customWidth="1"/>
    <col min="7136" max="7136" width="17.375" style="117" customWidth="1"/>
    <col min="7137" max="7137" width="13" style="117" bestFit="1" customWidth="1"/>
    <col min="7138" max="7142" width="0" style="117" hidden="1" customWidth="1"/>
    <col min="7143" max="7381" width="10.125" style="117"/>
    <col min="7382" max="7382" width="6.375" style="117" customWidth="1"/>
    <col min="7383" max="7383" width="26.75" style="117" customWidth="1"/>
    <col min="7384" max="7384" width="9" style="117" customWidth="1"/>
    <col min="7385" max="7385" width="0.75" style="117" customWidth="1"/>
    <col min="7386" max="7386" width="16.25" style="117" customWidth="1"/>
    <col min="7387" max="7387" width="0.75" style="117" customWidth="1"/>
    <col min="7388" max="7388" width="16.75" style="117" customWidth="1"/>
    <col min="7389" max="7389" width="0.75" style="117" customWidth="1"/>
    <col min="7390" max="7390" width="17" style="117" customWidth="1"/>
    <col min="7391" max="7391" width="0.75" style="117" customWidth="1"/>
    <col min="7392" max="7392" width="17.375" style="117" customWidth="1"/>
    <col min="7393" max="7393" width="13" style="117" bestFit="1" customWidth="1"/>
    <col min="7394" max="7398" width="0" style="117" hidden="1" customWidth="1"/>
    <col min="7399" max="7637" width="10.125" style="117"/>
    <col min="7638" max="7638" width="6.375" style="117" customWidth="1"/>
    <col min="7639" max="7639" width="26.75" style="117" customWidth="1"/>
    <col min="7640" max="7640" width="9" style="117" customWidth="1"/>
    <col min="7641" max="7641" width="0.75" style="117" customWidth="1"/>
    <col min="7642" max="7642" width="16.25" style="117" customWidth="1"/>
    <col min="7643" max="7643" width="0.75" style="117" customWidth="1"/>
    <col min="7644" max="7644" width="16.75" style="117" customWidth="1"/>
    <col min="7645" max="7645" width="0.75" style="117" customWidth="1"/>
    <col min="7646" max="7646" width="17" style="117" customWidth="1"/>
    <col min="7647" max="7647" width="0.75" style="117" customWidth="1"/>
    <col min="7648" max="7648" width="17.375" style="117" customWidth="1"/>
    <col min="7649" max="7649" width="13" style="117" bestFit="1" customWidth="1"/>
    <col min="7650" max="7654" width="0" style="117" hidden="1" customWidth="1"/>
    <col min="7655" max="7893" width="10.125" style="117"/>
    <col min="7894" max="7894" width="6.375" style="117" customWidth="1"/>
    <col min="7895" max="7895" width="26.75" style="117" customWidth="1"/>
    <col min="7896" max="7896" width="9" style="117" customWidth="1"/>
    <col min="7897" max="7897" width="0.75" style="117" customWidth="1"/>
    <col min="7898" max="7898" width="16.25" style="117" customWidth="1"/>
    <col min="7899" max="7899" width="0.75" style="117" customWidth="1"/>
    <col min="7900" max="7900" width="16.75" style="117" customWidth="1"/>
    <col min="7901" max="7901" width="0.75" style="117" customWidth="1"/>
    <col min="7902" max="7902" width="17" style="117" customWidth="1"/>
    <col min="7903" max="7903" width="0.75" style="117" customWidth="1"/>
    <col min="7904" max="7904" width="17.375" style="117" customWidth="1"/>
    <col min="7905" max="7905" width="13" style="117" bestFit="1" customWidth="1"/>
    <col min="7906" max="7910" width="0" style="117" hidden="1" customWidth="1"/>
    <col min="7911" max="8149" width="10.125" style="117"/>
    <col min="8150" max="8150" width="6.375" style="117" customWidth="1"/>
    <col min="8151" max="8151" width="26.75" style="117" customWidth="1"/>
    <col min="8152" max="8152" width="9" style="117" customWidth="1"/>
    <col min="8153" max="8153" width="0.75" style="117" customWidth="1"/>
    <col min="8154" max="8154" width="16.25" style="117" customWidth="1"/>
    <col min="8155" max="8155" width="0.75" style="117" customWidth="1"/>
    <col min="8156" max="8156" width="16.75" style="117" customWidth="1"/>
    <col min="8157" max="8157" width="0.75" style="117" customWidth="1"/>
    <col min="8158" max="8158" width="17" style="117" customWidth="1"/>
    <col min="8159" max="8159" width="0.75" style="117" customWidth="1"/>
    <col min="8160" max="8160" width="17.375" style="117" customWidth="1"/>
    <col min="8161" max="8161" width="13" style="117" bestFit="1" customWidth="1"/>
    <col min="8162" max="8166" width="0" style="117" hidden="1" customWidth="1"/>
    <col min="8167" max="8405" width="10.125" style="117"/>
    <col min="8406" max="8406" width="6.375" style="117" customWidth="1"/>
    <col min="8407" max="8407" width="26.75" style="117" customWidth="1"/>
    <col min="8408" max="8408" width="9" style="117" customWidth="1"/>
    <col min="8409" max="8409" width="0.75" style="117" customWidth="1"/>
    <col min="8410" max="8410" width="16.25" style="117" customWidth="1"/>
    <col min="8411" max="8411" width="0.75" style="117" customWidth="1"/>
    <col min="8412" max="8412" width="16.75" style="117" customWidth="1"/>
    <col min="8413" max="8413" width="0.75" style="117" customWidth="1"/>
    <col min="8414" max="8414" width="17" style="117" customWidth="1"/>
    <col min="8415" max="8415" width="0.75" style="117" customWidth="1"/>
    <col min="8416" max="8416" width="17.375" style="117" customWidth="1"/>
    <col min="8417" max="8417" width="13" style="117" bestFit="1" customWidth="1"/>
    <col min="8418" max="8422" width="0" style="117" hidden="1" customWidth="1"/>
    <col min="8423" max="8661" width="10.125" style="117"/>
    <col min="8662" max="8662" width="6.375" style="117" customWidth="1"/>
    <col min="8663" max="8663" width="26.75" style="117" customWidth="1"/>
    <col min="8664" max="8664" width="9" style="117" customWidth="1"/>
    <col min="8665" max="8665" width="0.75" style="117" customWidth="1"/>
    <col min="8666" max="8666" width="16.25" style="117" customWidth="1"/>
    <col min="8667" max="8667" width="0.75" style="117" customWidth="1"/>
    <col min="8668" max="8668" width="16.75" style="117" customWidth="1"/>
    <col min="8669" max="8669" width="0.75" style="117" customWidth="1"/>
    <col min="8670" max="8670" width="17" style="117" customWidth="1"/>
    <col min="8671" max="8671" width="0.75" style="117" customWidth="1"/>
    <col min="8672" max="8672" width="17.375" style="117" customWidth="1"/>
    <col min="8673" max="8673" width="13" style="117" bestFit="1" customWidth="1"/>
    <col min="8674" max="8678" width="0" style="117" hidden="1" customWidth="1"/>
    <col min="8679" max="8917" width="10.125" style="117"/>
    <col min="8918" max="8918" width="6.375" style="117" customWidth="1"/>
    <col min="8919" max="8919" width="26.75" style="117" customWidth="1"/>
    <col min="8920" max="8920" width="9" style="117" customWidth="1"/>
    <col min="8921" max="8921" width="0.75" style="117" customWidth="1"/>
    <col min="8922" max="8922" width="16.25" style="117" customWidth="1"/>
    <col min="8923" max="8923" width="0.75" style="117" customWidth="1"/>
    <col min="8924" max="8924" width="16.75" style="117" customWidth="1"/>
    <col min="8925" max="8925" width="0.75" style="117" customWidth="1"/>
    <col min="8926" max="8926" width="17" style="117" customWidth="1"/>
    <col min="8927" max="8927" width="0.75" style="117" customWidth="1"/>
    <col min="8928" max="8928" width="17.375" style="117" customWidth="1"/>
    <col min="8929" max="8929" width="13" style="117" bestFit="1" customWidth="1"/>
    <col min="8930" max="8934" width="0" style="117" hidden="1" customWidth="1"/>
    <col min="8935" max="9173" width="10.125" style="117"/>
    <col min="9174" max="9174" width="6.375" style="117" customWidth="1"/>
    <col min="9175" max="9175" width="26.75" style="117" customWidth="1"/>
    <col min="9176" max="9176" width="9" style="117" customWidth="1"/>
    <col min="9177" max="9177" width="0.75" style="117" customWidth="1"/>
    <col min="9178" max="9178" width="16.25" style="117" customWidth="1"/>
    <col min="9179" max="9179" width="0.75" style="117" customWidth="1"/>
    <col min="9180" max="9180" width="16.75" style="117" customWidth="1"/>
    <col min="9181" max="9181" width="0.75" style="117" customWidth="1"/>
    <col min="9182" max="9182" width="17" style="117" customWidth="1"/>
    <col min="9183" max="9183" width="0.75" style="117" customWidth="1"/>
    <col min="9184" max="9184" width="17.375" style="117" customWidth="1"/>
    <col min="9185" max="9185" width="13" style="117" bestFit="1" customWidth="1"/>
    <col min="9186" max="9190" width="0" style="117" hidden="1" customWidth="1"/>
    <col min="9191" max="9429" width="10.125" style="117"/>
    <col min="9430" max="9430" width="6.375" style="117" customWidth="1"/>
    <col min="9431" max="9431" width="26.75" style="117" customWidth="1"/>
    <col min="9432" max="9432" width="9" style="117" customWidth="1"/>
    <col min="9433" max="9433" width="0.75" style="117" customWidth="1"/>
    <col min="9434" max="9434" width="16.25" style="117" customWidth="1"/>
    <col min="9435" max="9435" width="0.75" style="117" customWidth="1"/>
    <col min="9436" max="9436" width="16.75" style="117" customWidth="1"/>
    <col min="9437" max="9437" width="0.75" style="117" customWidth="1"/>
    <col min="9438" max="9438" width="17" style="117" customWidth="1"/>
    <col min="9439" max="9439" width="0.75" style="117" customWidth="1"/>
    <col min="9440" max="9440" width="17.375" style="117" customWidth="1"/>
    <col min="9441" max="9441" width="13" style="117" bestFit="1" customWidth="1"/>
    <col min="9442" max="9446" width="0" style="117" hidden="1" customWidth="1"/>
    <col min="9447" max="9685" width="10.125" style="117"/>
    <col min="9686" max="9686" width="6.375" style="117" customWidth="1"/>
    <col min="9687" max="9687" width="26.75" style="117" customWidth="1"/>
    <col min="9688" max="9688" width="9" style="117" customWidth="1"/>
    <col min="9689" max="9689" width="0.75" style="117" customWidth="1"/>
    <col min="9690" max="9690" width="16.25" style="117" customWidth="1"/>
    <col min="9691" max="9691" width="0.75" style="117" customWidth="1"/>
    <col min="9692" max="9692" width="16.75" style="117" customWidth="1"/>
    <col min="9693" max="9693" width="0.75" style="117" customWidth="1"/>
    <col min="9694" max="9694" width="17" style="117" customWidth="1"/>
    <col min="9695" max="9695" width="0.75" style="117" customWidth="1"/>
    <col min="9696" max="9696" width="17.375" style="117" customWidth="1"/>
    <col min="9697" max="9697" width="13" style="117" bestFit="1" customWidth="1"/>
    <col min="9698" max="9702" width="0" style="117" hidden="1" customWidth="1"/>
    <col min="9703" max="9941" width="10.125" style="117"/>
    <col min="9942" max="9942" width="6.375" style="117" customWidth="1"/>
    <col min="9943" max="9943" width="26.75" style="117" customWidth="1"/>
    <col min="9944" max="9944" width="9" style="117" customWidth="1"/>
    <col min="9945" max="9945" width="0.75" style="117" customWidth="1"/>
    <col min="9946" max="9946" width="16.25" style="117" customWidth="1"/>
    <col min="9947" max="9947" width="0.75" style="117" customWidth="1"/>
    <col min="9948" max="9948" width="16.75" style="117" customWidth="1"/>
    <col min="9949" max="9949" width="0.75" style="117" customWidth="1"/>
    <col min="9950" max="9950" width="17" style="117" customWidth="1"/>
    <col min="9951" max="9951" width="0.75" style="117" customWidth="1"/>
    <col min="9952" max="9952" width="17.375" style="117" customWidth="1"/>
    <col min="9953" max="9953" width="13" style="117" bestFit="1" customWidth="1"/>
    <col min="9954" max="9958" width="0" style="117" hidden="1" customWidth="1"/>
    <col min="9959" max="10197" width="10.125" style="117"/>
    <col min="10198" max="10198" width="6.375" style="117" customWidth="1"/>
    <col min="10199" max="10199" width="26.75" style="117" customWidth="1"/>
    <col min="10200" max="10200" width="9" style="117" customWidth="1"/>
    <col min="10201" max="10201" width="0.75" style="117" customWidth="1"/>
    <col min="10202" max="10202" width="16.25" style="117" customWidth="1"/>
    <col min="10203" max="10203" width="0.75" style="117" customWidth="1"/>
    <col min="10204" max="10204" width="16.75" style="117" customWidth="1"/>
    <col min="10205" max="10205" width="0.75" style="117" customWidth="1"/>
    <col min="10206" max="10206" width="17" style="117" customWidth="1"/>
    <col min="10207" max="10207" width="0.75" style="117" customWidth="1"/>
    <col min="10208" max="10208" width="17.375" style="117" customWidth="1"/>
    <col min="10209" max="10209" width="13" style="117" bestFit="1" customWidth="1"/>
    <col min="10210" max="10214" width="0" style="117" hidden="1" customWidth="1"/>
    <col min="10215" max="10453" width="10.125" style="117"/>
    <col min="10454" max="10454" width="6.375" style="117" customWidth="1"/>
    <col min="10455" max="10455" width="26.75" style="117" customWidth="1"/>
    <col min="10456" max="10456" width="9" style="117" customWidth="1"/>
    <col min="10457" max="10457" width="0.75" style="117" customWidth="1"/>
    <col min="10458" max="10458" width="16.25" style="117" customWidth="1"/>
    <col min="10459" max="10459" width="0.75" style="117" customWidth="1"/>
    <col min="10460" max="10460" width="16.75" style="117" customWidth="1"/>
    <col min="10461" max="10461" width="0.75" style="117" customWidth="1"/>
    <col min="10462" max="10462" width="17" style="117" customWidth="1"/>
    <col min="10463" max="10463" width="0.75" style="117" customWidth="1"/>
    <col min="10464" max="10464" width="17.375" style="117" customWidth="1"/>
    <col min="10465" max="10465" width="13" style="117" bestFit="1" customWidth="1"/>
    <col min="10466" max="10470" width="0" style="117" hidden="1" customWidth="1"/>
    <col min="10471" max="10709" width="10.125" style="117"/>
    <col min="10710" max="10710" width="6.375" style="117" customWidth="1"/>
    <col min="10711" max="10711" width="26.75" style="117" customWidth="1"/>
    <col min="10712" max="10712" width="9" style="117" customWidth="1"/>
    <col min="10713" max="10713" width="0.75" style="117" customWidth="1"/>
    <col min="10714" max="10714" width="16.25" style="117" customWidth="1"/>
    <col min="10715" max="10715" width="0.75" style="117" customWidth="1"/>
    <col min="10716" max="10716" width="16.75" style="117" customWidth="1"/>
    <col min="10717" max="10717" width="0.75" style="117" customWidth="1"/>
    <col min="10718" max="10718" width="17" style="117" customWidth="1"/>
    <col min="10719" max="10719" width="0.75" style="117" customWidth="1"/>
    <col min="10720" max="10720" width="17.375" style="117" customWidth="1"/>
    <col min="10721" max="10721" width="13" style="117" bestFit="1" customWidth="1"/>
    <col min="10722" max="10726" width="0" style="117" hidden="1" customWidth="1"/>
    <col min="10727" max="10965" width="10.125" style="117"/>
    <col min="10966" max="10966" width="6.375" style="117" customWidth="1"/>
    <col min="10967" max="10967" width="26.75" style="117" customWidth="1"/>
    <col min="10968" max="10968" width="9" style="117" customWidth="1"/>
    <col min="10969" max="10969" width="0.75" style="117" customWidth="1"/>
    <col min="10970" max="10970" width="16.25" style="117" customWidth="1"/>
    <col min="10971" max="10971" width="0.75" style="117" customWidth="1"/>
    <col min="10972" max="10972" width="16.75" style="117" customWidth="1"/>
    <col min="10973" max="10973" width="0.75" style="117" customWidth="1"/>
    <col min="10974" max="10974" width="17" style="117" customWidth="1"/>
    <col min="10975" max="10975" width="0.75" style="117" customWidth="1"/>
    <col min="10976" max="10976" width="17.375" style="117" customWidth="1"/>
    <col min="10977" max="10977" width="13" style="117" bestFit="1" customWidth="1"/>
    <col min="10978" max="10982" width="0" style="117" hidden="1" customWidth="1"/>
    <col min="10983" max="11221" width="10.125" style="117"/>
    <col min="11222" max="11222" width="6.375" style="117" customWidth="1"/>
    <col min="11223" max="11223" width="26.75" style="117" customWidth="1"/>
    <col min="11224" max="11224" width="9" style="117" customWidth="1"/>
    <col min="11225" max="11225" width="0.75" style="117" customWidth="1"/>
    <col min="11226" max="11226" width="16.25" style="117" customWidth="1"/>
    <col min="11227" max="11227" width="0.75" style="117" customWidth="1"/>
    <col min="11228" max="11228" width="16.75" style="117" customWidth="1"/>
    <col min="11229" max="11229" width="0.75" style="117" customWidth="1"/>
    <col min="11230" max="11230" width="17" style="117" customWidth="1"/>
    <col min="11231" max="11231" width="0.75" style="117" customWidth="1"/>
    <col min="11232" max="11232" width="17.375" style="117" customWidth="1"/>
    <col min="11233" max="11233" width="13" style="117" bestFit="1" customWidth="1"/>
    <col min="11234" max="11238" width="0" style="117" hidden="1" customWidth="1"/>
    <col min="11239" max="11477" width="10.125" style="117"/>
    <col min="11478" max="11478" width="6.375" style="117" customWidth="1"/>
    <col min="11479" max="11479" width="26.75" style="117" customWidth="1"/>
    <col min="11480" max="11480" width="9" style="117" customWidth="1"/>
    <col min="11481" max="11481" width="0.75" style="117" customWidth="1"/>
    <col min="11482" max="11482" width="16.25" style="117" customWidth="1"/>
    <col min="11483" max="11483" width="0.75" style="117" customWidth="1"/>
    <col min="11484" max="11484" width="16.75" style="117" customWidth="1"/>
    <col min="11485" max="11485" width="0.75" style="117" customWidth="1"/>
    <col min="11486" max="11486" width="17" style="117" customWidth="1"/>
    <col min="11487" max="11487" width="0.75" style="117" customWidth="1"/>
    <col min="11488" max="11488" width="17.375" style="117" customWidth="1"/>
    <col min="11489" max="11489" width="13" style="117" bestFit="1" customWidth="1"/>
    <col min="11490" max="11494" width="0" style="117" hidden="1" customWidth="1"/>
    <col min="11495" max="11733" width="10.125" style="117"/>
    <col min="11734" max="11734" width="6.375" style="117" customWidth="1"/>
    <col min="11735" max="11735" width="26.75" style="117" customWidth="1"/>
    <col min="11736" max="11736" width="9" style="117" customWidth="1"/>
    <col min="11737" max="11737" width="0.75" style="117" customWidth="1"/>
    <col min="11738" max="11738" width="16.25" style="117" customWidth="1"/>
    <col min="11739" max="11739" width="0.75" style="117" customWidth="1"/>
    <col min="11740" max="11740" width="16.75" style="117" customWidth="1"/>
    <col min="11741" max="11741" width="0.75" style="117" customWidth="1"/>
    <col min="11742" max="11742" width="17" style="117" customWidth="1"/>
    <col min="11743" max="11743" width="0.75" style="117" customWidth="1"/>
    <col min="11744" max="11744" width="17.375" style="117" customWidth="1"/>
    <col min="11745" max="11745" width="13" style="117" bestFit="1" customWidth="1"/>
    <col min="11746" max="11750" width="0" style="117" hidden="1" customWidth="1"/>
    <col min="11751" max="11989" width="10.125" style="117"/>
    <col min="11990" max="11990" width="6.375" style="117" customWidth="1"/>
    <col min="11991" max="11991" width="26.75" style="117" customWidth="1"/>
    <col min="11992" max="11992" width="9" style="117" customWidth="1"/>
    <col min="11993" max="11993" width="0.75" style="117" customWidth="1"/>
    <col min="11994" max="11994" width="16.25" style="117" customWidth="1"/>
    <col min="11995" max="11995" width="0.75" style="117" customWidth="1"/>
    <col min="11996" max="11996" width="16.75" style="117" customWidth="1"/>
    <col min="11997" max="11997" width="0.75" style="117" customWidth="1"/>
    <col min="11998" max="11998" width="17" style="117" customWidth="1"/>
    <col min="11999" max="11999" width="0.75" style="117" customWidth="1"/>
    <col min="12000" max="12000" width="17.375" style="117" customWidth="1"/>
    <col min="12001" max="12001" width="13" style="117" bestFit="1" customWidth="1"/>
    <col min="12002" max="12006" width="0" style="117" hidden="1" customWidth="1"/>
    <col min="12007" max="12245" width="10.125" style="117"/>
    <col min="12246" max="12246" width="6.375" style="117" customWidth="1"/>
    <col min="12247" max="12247" width="26.75" style="117" customWidth="1"/>
    <col min="12248" max="12248" width="9" style="117" customWidth="1"/>
    <col min="12249" max="12249" width="0.75" style="117" customWidth="1"/>
    <col min="12250" max="12250" width="16.25" style="117" customWidth="1"/>
    <col min="12251" max="12251" width="0.75" style="117" customWidth="1"/>
    <col min="12252" max="12252" width="16.75" style="117" customWidth="1"/>
    <col min="12253" max="12253" width="0.75" style="117" customWidth="1"/>
    <col min="12254" max="12254" width="17" style="117" customWidth="1"/>
    <col min="12255" max="12255" width="0.75" style="117" customWidth="1"/>
    <col min="12256" max="12256" width="17.375" style="117" customWidth="1"/>
    <col min="12257" max="12257" width="13" style="117" bestFit="1" customWidth="1"/>
    <col min="12258" max="12262" width="0" style="117" hidden="1" customWidth="1"/>
    <col min="12263" max="12501" width="10.125" style="117"/>
    <col min="12502" max="12502" width="6.375" style="117" customWidth="1"/>
    <col min="12503" max="12503" width="26.75" style="117" customWidth="1"/>
    <col min="12504" max="12504" width="9" style="117" customWidth="1"/>
    <col min="12505" max="12505" width="0.75" style="117" customWidth="1"/>
    <col min="12506" max="12506" width="16.25" style="117" customWidth="1"/>
    <col min="12507" max="12507" width="0.75" style="117" customWidth="1"/>
    <col min="12508" max="12508" width="16.75" style="117" customWidth="1"/>
    <col min="12509" max="12509" width="0.75" style="117" customWidth="1"/>
    <col min="12510" max="12510" width="17" style="117" customWidth="1"/>
    <col min="12511" max="12511" width="0.75" style="117" customWidth="1"/>
    <col min="12512" max="12512" width="17.375" style="117" customWidth="1"/>
    <col min="12513" max="12513" width="13" style="117" bestFit="1" customWidth="1"/>
    <col min="12514" max="12518" width="0" style="117" hidden="1" customWidth="1"/>
    <col min="12519" max="12757" width="10.125" style="117"/>
    <col min="12758" max="12758" width="6.375" style="117" customWidth="1"/>
    <col min="12759" max="12759" width="26.75" style="117" customWidth="1"/>
    <col min="12760" max="12760" width="9" style="117" customWidth="1"/>
    <col min="12761" max="12761" width="0.75" style="117" customWidth="1"/>
    <col min="12762" max="12762" width="16.25" style="117" customWidth="1"/>
    <col min="12763" max="12763" width="0.75" style="117" customWidth="1"/>
    <col min="12764" max="12764" width="16.75" style="117" customWidth="1"/>
    <col min="12765" max="12765" width="0.75" style="117" customWidth="1"/>
    <col min="12766" max="12766" width="17" style="117" customWidth="1"/>
    <col min="12767" max="12767" width="0.75" style="117" customWidth="1"/>
    <col min="12768" max="12768" width="17.375" style="117" customWidth="1"/>
    <col min="12769" max="12769" width="13" style="117" bestFit="1" customWidth="1"/>
    <col min="12770" max="12774" width="0" style="117" hidden="1" customWidth="1"/>
    <col min="12775" max="13013" width="10.125" style="117"/>
    <col min="13014" max="13014" width="6.375" style="117" customWidth="1"/>
    <col min="13015" max="13015" width="26.75" style="117" customWidth="1"/>
    <col min="13016" max="13016" width="9" style="117" customWidth="1"/>
    <col min="13017" max="13017" width="0.75" style="117" customWidth="1"/>
    <col min="13018" max="13018" width="16.25" style="117" customWidth="1"/>
    <col min="13019" max="13019" width="0.75" style="117" customWidth="1"/>
    <col min="13020" max="13020" width="16.75" style="117" customWidth="1"/>
    <col min="13021" max="13021" width="0.75" style="117" customWidth="1"/>
    <col min="13022" max="13022" width="17" style="117" customWidth="1"/>
    <col min="13023" max="13023" width="0.75" style="117" customWidth="1"/>
    <col min="13024" max="13024" width="17.375" style="117" customWidth="1"/>
    <col min="13025" max="13025" width="13" style="117" bestFit="1" customWidth="1"/>
    <col min="13026" max="13030" width="0" style="117" hidden="1" customWidth="1"/>
    <col min="13031" max="13269" width="10.125" style="117"/>
    <col min="13270" max="13270" width="6.375" style="117" customWidth="1"/>
    <col min="13271" max="13271" width="26.75" style="117" customWidth="1"/>
    <col min="13272" max="13272" width="9" style="117" customWidth="1"/>
    <col min="13273" max="13273" width="0.75" style="117" customWidth="1"/>
    <col min="13274" max="13274" width="16.25" style="117" customWidth="1"/>
    <col min="13275" max="13275" width="0.75" style="117" customWidth="1"/>
    <col min="13276" max="13276" width="16.75" style="117" customWidth="1"/>
    <col min="13277" max="13277" width="0.75" style="117" customWidth="1"/>
    <col min="13278" max="13278" width="17" style="117" customWidth="1"/>
    <col min="13279" max="13279" width="0.75" style="117" customWidth="1"/>
    <col min="13280" max="13280" width="17.375" style="117" customWidth="1"/>
    <col min="13281" max="13281" width="13" style="117" bestFit="1" customWidth="1"/>
    <col min="13282" max="13286" width="0" style="117" hidden="1" customWidth="1"/>
    <col min="13287" max="13525" width="10.125" style="117"/>
    <col min="13526" max="13526" width="6.375" style="117" customWidth="1"/>
    <col min="13527" max="13527" width="26.75" style="117" customWidth="1"/>
    <col min="13528" max="13528" width="9" style="117" customWidth="1"/>
    <col min="13529" max="13529" width="0.75" style="117" customWidth="1"/>
    <col min="13530" max="13530" width="16.25" style="117" customWidth="1"/>
    <col min="13531" max="13531" width="0.75" style="117" customWidth="1"/>
    <col min="13532" max="13532" width="16.75" style="117" customWidth="1"/>
    <col min="13533" max="13533" width="0.75" style="117" customWidth="1"/>
    <col min="13534" max="13534" width="17" style="117" customWidth="1"/>
    <col min="13535" max="13535" width="0.75" style="117" customWidth="1"/>
    <col min="13536" max="13536" width="17.375" style="117" customWidth="1"/>
    <col min="13537" max="13537" width="13" style="117" bestFit="1" customWidth="1"/>
    <col min="13538" max="13542" width="0" style="117" hidden="1" customWidth="1"/>
    <col min="13543" max="13781" width="10.125" style="117"/>
    <col min="13782" max="13782" width="6.375" style="117" customWidth="1"/>
    <col min="13783" max="13783" width="26.75" style="117" customWidth="1"/>
    <col min="13784" max="13784" width="9" style="117" customWidth="1"/>
    <col min="13785" max="13785" width="0.75" style="117" customWidth="1"/>
    <col min="13786" max="13786" width="16.25" style="117" customWidth="1"/>
    <col min="13787" max="13787" width="0.75" style="117" customWidth="1"/>
    <col min="13788" max="13788" width="16.75" style="117" customWidth="1"/>
    <col min="13789" max="13789" width="0.75" style="117" customWidth="1"/>
    <col min="13790" max="13790" width="17" style="117" customWidth="1"/>
    <col min="13791" max="13791" width="0.75" style="117" customWidth="1"/>
    <col min="13792" max="13792" width="17.375" style="117" customWidth="1"/>
    <col min="13793" max="13793" width="13" style="117" bestFit="1" customWidth="1"/>
    <col min="13794" max="13798" width="0" style="117" hidden="1" customWidth="1"/>
    <col min="13799" max="14037" width="10.125" style="117"/>
    <col min="14038" max="14038" width="6.375" style="117" customWidth="1"/>
    <col min="14039" max="14039" width="26.75" style="117" customWidth="1"/>
    <col min="14040" max="14040" width="9" style="117" customWidth="1"/>
    <col min="14041" max="14041" width="0.75" style="117" customWidth="1"/>
    <col min="14042" max="14042" width="16.25" style="117" customWidth="1"/>
    <col min="14043" max="14043" width="0.75" style="117" customWidth="1"/>
    <col min="14044" max="14044" width="16.75" style="117" customWidth="1"/>
    <col min="14045" max="14045" width="0.75" style="117" customWidth="1"/>
    <col min="14046" max="14046" width="17" style="117" customWidth="1"/>
    <col min="14047" max="14047" width="0.75" style="117" customWidth="1"/>
    <col min="14048" max="14048" width="17.375" style="117" customWidth="1"/>
    <col min="14049" max="14049" width="13" style="117" bestFit="1" customWidth="1"/>
    <col min="14050" max="14054" width="0" style="117" hidden="1" customWidth="1"/>
    <col min="14055" max="14293" width="10.125" style="117"/>
    <col min="14294" max="14294" width="6.375" style="117" customWidth="1"/>
    <col min="14295" max="14295" width="26.75" style="117" customWidth="1"/>
    <col min="14296" max="14296" width="9" style="117" customWidth="1"/>
    <col min="14297" max="14297" width="0.75" style="117" customWidth="1"/>
    <col min="14298" max="14298" width="16.25" style="117" customWidth="1"/>
    <col min="14299" max="14299" width="0.75" style="117" customWidth="1"/>
    <col min="14300" max="14300" width="16.75" style="117" customWidth="1"/>
    <col min="14301" max="14301" width="0.75" style="117" customWidth="1"/>
    <col min="14302" max="14302" width="17" style="117" customWidth="1"/>
    <col min="14303" max="14303" width="0.75" style="117" customWidth="1"/>
    <col min="14304" max="14304" width="17.375" style="117" customWidth="1"/>
    <col min="14305" max="14305" width="13" style="117" bestFit="1" customWidth="1"/>
    <col min="14306" max="14310" width="0" style="117" hidden="1" customWidth="1"/>
    <col min="14311" max="14549" width="10.125" style="117"/>
    <col min="14550" max="14550" width="6.375" style="117" customWidth="1"/>
    <col min="14551" max="14551" width="26.75" style="117" customWidth="1"/>
    <col min="14552" max="14552" width="9" style="117" customWidth="1"/>
    <col min="14553" max="14553" width="0.75" style="117" customWidth="1"/>
    <col min="14554" max="14554" width="16.25" style="117" customWidth="1"/>
    <col min="14555" max="14555" width="0.75" style="117" customWidth="1"/>
    <col min="14556" max="14556" width="16.75" style="117" customWidth="1"/>
    <col min="14557" max="14557" width="0.75" style="117" customWidth="1"/>
    <col min="14558" max="14558" width="17" style="117" customWidth="1"/>
    <col min="14559" max="14559" width="0.75" style="117" customWidth="1"/>
    <col min="14560" max="14560" width="17.375" style="117" customWidth="1"/>
    <col min="14561" max="14561" width="13" style="117" bestFit="1" customWidth="1"/>
    <col min="14562" max="14566" width="0" style="117" hidden="1" customWidth="1"/>
    <col min="14567" max="14805" width="10.125" style="117"/>
    <col min="14806" max="14806" width="6.375" style="117" customWidth="1"/>
    <col min="14807" max="14807" width="26.75" style="117" customWidth="1"/>
    <col min="14808" max="14808" width="9" style="117" customWidth="1"/>
    <col min="14809" max="14809" width="0.75" style="117" customWidth="1"/>
    <col min="14810" max="14810" width="16.25" style="117" customWidth="1"/>
    <col min="14811" max="14811" width="0.75" style="117" customWidth="1"/>
    <col min="14812" max="14812" width="16.75" style="117" customWidth="1"/>
    <col min="14813" max="14813" width="0.75" style="117" customWidth="1"/>
    <col min="14814" max="14814" width="17" style="117" customWidth="1"/>
    <col min="14815" max="14815" width="0.75" style="117" customWidth="1"/>
    <col min="14816" max="14816" width="17.375" style="117" customWidth="1"/>
    <col min="14817" max="14817" width="13" style="117" bestFit="1" customWidth="1"/>
    <col min="14818" max="14822" width="0" style="117" hidden="1" customWidth="1"/>
    <col min="14823" max="15061" width="10.125" style="117"/>
    <col min="15062" max="15062" width="6.375" style="117" customWidth="1"/>
    <col min="15063" max="15063" width="26.75" style="117" customWidth="1"/>
    <col min="15064" max="15064" width="9" style="117" customWidth="1"/>
    <col min="15065" max="15065" width="0.75" style="117" customWidth="1"/>
    <col min="15066" max="15066" width="16.25" style="117" customWidth="1"/>
    <col min="15067" max="15067" width="0.75" style="117" customWidth="1"/>
    <col min="15068" max="15068" width="16.75" style="117" customWidth="1"/>
    <col min="15069" max="15069" width="0.75" style="117" customWidth="1"/>
    <col min="15070" max="15070" width="17" style="117" customWidth="1"/>
    <col min="15071" max="15071" width="0.75" style="117" customWidth="1"/>
    <col min="15072" max="15072" width="17.375" style="117" customWidth="1"/>
    <col min="15073" max="15073" width="13" style="117" bestFit="1" customWidth="1"/>
    <col min="15074" max="15078" width="0" style="117" hidden="1" customWidth="1"/>
    <col min="15079" max="15317" width="10.125" style="117"/>
    <col min="15318" max="15318" width="6.375" style="117" customWidth="1"/>
    <col min="15319" max="15319" width="26.75" style="117" customWidth="1"/>
    <col min="15320" max="15320" width="9" style="117" customWidth="1"/>
    <col min="15321" max="15321" width="0.75" style="117" customWidth="1"/>
    <col min="15322" max="15322" width="16.25" style="117" customWidth="1"/>
    <col min="15323" max="15323" width="0.75" style="117" customWidth="1"/>
    <col min="15324" max="15324" width="16.75" style="117" customWidth="1"/>
    <col min="15325" max="15325" width="0.75" style="117" customWidth="1"/>
    <col min="15326" max="15326" width="17" style="117" customWidth="1"/>
    <col min="15327" max="15327" width="0.75" style="117" customWidth="1"/>
    <col min="15328" max="15328" width="17.375" style="117" customWidth="1"/>
    <col min="15329" max="15329" width="13" style="117" bestFit="1" customWidth="1"/>
    <col min="15330" max="15334" width="0" style="117" hidden="1" customWidth="1"/>
    <col min="15335" max="15573" width="10.125" style="117"/>
    <col min="15574" max="15574" width="6.375" style="117" customWidth="1"/>
    <col min="15575" max="15575" width="26.75" style="117" customWidth="1"/>
    <col min="15576" max="15576" width="9" style="117" customWidth="1"/>
    <col min="15577" max="15577" width="0.75" style="117" customWidth="1"/>
    <col min="15578" max="15578" width="16.25" style="117" customWidth="1"/>
    <col min="15579" max="15579" width="0.75" style="117" customWidth="1"/>
    <col min="15580" max="15580" width="16.75" style="117" customWidth="1"/>
    <col min="15581" max="15581" width="0.75" style="117" customWidth="1"/>
    <col min="15582" max="15582" width="17" style="117" customWidth="1"/>
    <col min="15583" max="15583" width="0.75" style="117" customWidth="1"/>
    <col min="15584" max="15584" width="17.375" style="117" customWidth="1"/>
    <col min="15585" max="15585" width="13" style="117" bestFit="1" customWidth="1"/>
    <col min="15586" max="15590" width="0" style="117" hidden="1" customWidth="1"/>
    <col min="15591" max="15829" width="10.125" style="117"/>
    <col min="15830" max="15830" width="6.375" style="117" customWidth="1"/>
    <col min="15831" max="15831" width="26.75" style="117" customWidth="1"/>
    <col min="15832" max="15832" width="9" style="117" customWidth="1"/>
    <col min="15833" max="15833" width="0.75" style="117" customWidth="1"/>
    <col min="15834" max="15834" width="16.25" style="117" customWidth="1"/>
    <col min="15835" max="15835" width="0.75" style="117" customWidth="1"/>
    <col min="15836" max="15836" width="16.75" style="117" customWidth="1"/>
    <col min="15837" max="15837" width="0.75" style="117" customWidth="1"/>
    <col min="15838" max="15838" width="17" style="117" customWidth="1"/>
    <col min="15839" max="15839" width="0.75" style="117" customWidth="1"/>
    <col min="15840" max="15840" width="17.375" style="117" customWidth="1"/>
    <col min="15841" max="15841" width="13" style="117" bestFit="1" customWidth="1"/>
    <col min="15842" max="15846" width="0" style="117" hidden="1" customWidth="1"/>
    <col min="15847" max="16085" width="10.125" style="117"/>
    <col min="16086" max="16086" width="6.375" style="117" customWidth="1"/>
    <col min="16087" max="16087" width="26.75" style="117" customWidth="1"/>
    <col min="16088" max="16088" width="9" style="117" customWidth="1"/>
    <col min="16089" max="16089" width="0.75" style="117" customWidth="1"/>
    <col min="16090" max="16090" width="16.25" style="117" customWidth="1"/>
    <col min="16091" max="16091" width="0.75" style="117" customWidth="1"/>
    <col min="16092" max="16092" width="16.75" style="117" customWidth="1"/>
    <col min="16093" max="16093" width="0.75" style="117" customWidth="1"/>
    <col min="16094" max="16094" width="17" style="117" customWidth="1"/>
    <col min="16095" max="16095" width="0.75" style="117" customWidth="1"/>
    <col min="16096" max="16096" width="17.375" style="117" customWidth="1"/>
    <col min="16097" max="16097" width="13" style="117" bestFit="1" customWidth="1"/>
    <col min="16098" max="16102" width="0" style="117" hidden="1" customWidth="1"/>
    <col min="16103" max="16384" width="10.125" style="117"/>
  </cols>
  <sheetData>
    <row r="1" spans="1:16" s="147" customFormat="1" ht="24.9" customHeight="1">
      <c r="A1" s="146" t="s">
        <v>0</v>
      </c>
    </row>
    <row r="2" spans="1:16" s="147" customFormat="1" ht="24.9" customHeight="1">
      <c r="A2" s="146" t="s">
        <v>79</v>
      </c>
    </row>
    <row r="3" spans="1:16" s="147" customFormat="1" ht="24.9" customHeight="1">
      <c r="A3" s="199" t="s">
        <v>192</v>
      </c>
    </row>
    <row r="4" spans="1:16" ht="24.9" customHeight="1"/>
    <row r="5" spans="1:16" ht="24.9" customHeight="1">
      <c r="H5" s="122"/>
      <c r="I5" s="116"/>
      <c r="J5" s="223" t="s">
        <v>2</v>
      </c>
      <c r="K5" s="223"/>
      <c r="L5" s="223"/>
      <c r="M5" s="116"/>
      <c r="N5" s="223" t="s">
        <v>3</v>
      </c>
      <c r="O5" s="223"/>
      <c r="P5" s="223"/>
    </row>
    <row r="6" spans="1:16" ht="24.9" customHeight="1">
      <c r="H6" s="122"/>
      <c r="I6" s="116"/>
      <c r="J6" s="222" t="s">
        <v>4</v>
      </c>
      <c r="K6" s="222"/>
      <c r="L6" s="222"/>
      <c r="M6" s="116"/>
      <c r="N6" s="222" t="s">
        <v>4</v>
      </c>
      <c r="O6" s="222"/>
      <c r="P6" s="222"/>
    </row>
    <row r="7" spans="1:16" ht="24.9" customHeight="1">
      <c r="H7" s="122" t="s">
        <v>5</v>
      </c>
      <c r="I7" s="116"/>
      <c r="J7" s="123" t="s">
        <v>81</v>
      </c>
      <c r="L7" s="123" t="s">
        <v>82</v>
      </c>
      <c r="M7" s="124"/>
      <c r="N7" s="123" t="s">
        <v>81</v>
      </c>
      <c r="P7" s="123" t="s">
        <v>82</v>
      </c>
    </row>
    <row r="8" spans="1:16" ht="24.9" customHeight="1">
      <c r="A8" s="150" t="s">
        <v>83</v>
      </c>
      <c r="H8" s="164">
        <v>17</v>
      </c>
      <c r="J8" s="208"/>
      <c r="K8" s="168"/>
      <c r="L8" s="208"/>
      <c r="M8" s="168"/>
      <c r="N8" s="208"/>
      <c r="O8" s="168"/>
      <c r="P8" s="208"/>
    </row>
    <row r="9" spans="1:16" ht="24.9" customHeight="1">
      <c r="A9" s="117" t="s">
        <v>208</v>
      </c>
      <c r="H9" s="164"/>
      <c r="J9" s="1">
        <v>465574</v>
      </c>
      <c r="K9" s="2"/>
      <c r="L9" s="2">
        <v>442184</v>
      </c>
      <c r="M9" s="168"/>
      <c r="N9" s="2">
        <v>233408</v>
      </c>
      <c r="O9" s="2"/>
      <c r="P9" s="2">
        <v>266058</v>
      </c>
    </row>
    <row r="10" spans="1:16" ht="24.9" customHeight="1">
      <c r="A10" s="117" t="s">
        <v>84</v>
      </c>
      <c r="H10" s="164"/>
      <c r="J10" s="1">
        <v>173317</v>
      </c>
      <c r="K10" s="2"/>
      <c r="L10" s="2">
        <v>375405</v>
      </c>
      <c r="M10" s="168"/>
      <c r="N10" s="2">
        <v>152067</v>
      </c>
      <c r="O10" s="2"/>
      <c r="P10" s="2">
        <v>375405</v>
      </c>
    </row>
    <row r="11" spans="1:16" ht="24.9" customHeight="1">
      <c r="A11" s="150" t="s">
        <v>85</v>
      </c>
      <c r="H11" s="164"/>
      <c r="J11" s="97">
        <f>SUM(J9:J10)</f>
        <v>638891</v>
      </c>
      <c r="K11" s="98"/>
      <c r="L11" s="97">
        <f>SUM(L9:L10)</f>
        <v>817589</v>
      </c>
      <c r="M11" s="209"/>
      <c r="N11" s="97">
        <f>SUM(N9:N10)</f>
        <v>385475</v>
      </c>
      <c r="O11" s="98"/>
      <c r="P11" s="97">
        <f>SUM(P9:P10)</f>
        <v>641463</v>
      </c>
    </row>
    <row r="12" spans="1:16" ht="9" customHeight="1">
      <c r="A12" s="150"/>
      <c r="H12" s="164"/>
      <c r="J12" s="1"/>
      <c r="K12" s="2"/>
      <c r="L12" s="2"/>
      <c r="M12" s="168"/>
      <c r="N12" s="2"/>
      <c r="O12" s="2"/>
      <c r="P12" s="2"/>
    </row>
    <row r="13" spans="1:16" ht="24.9" customHeight="1">
      <c r="A13" s="150" t="s">
        <v>86</v>
      </c>
      <c r="H13" s="164"/>
      <c r="J13" s="1"/>
      <c r="K13" s="2"/>
      <c r="L13" s="2"/>
      <c r="M13" s="168"/>
      <c r="N13" s="2"/>
      <c r="O13" s="2"/>
      <c r="P13" s="2"/>
    </row>
    <row r="14" spans="1:16" ht="24.9" customHeight="1">
      <c r="A14" s="210" t="s">
        <v>203</v>
      </c>
      <c r="I14" s="3"/>
      <c r="J14" s="4">
        <v>-364644</v>
      </c>
      <c r="K14" s="2"/>
      <c r="L14" s="5">
        <v>-356990</v>
      </c>
      <c r="M14" s="2"/>
      <c r="N14" s="5">
        <v>-177108</v>
      </c>
      <c r="O14" s="2"/>
      <c r="P14" s="5">
        <v>-205320</v>
      </c>
    </row>
    <row r="15" spans="1:16" ht="24.9" customHeight="1">
      <c r="A15" s="210" t="s">
        <v>87</v>
      </c>
      <c r="I15" s="3"/>
      <c r="J15" s="4">
        <v>-168756</v>
      </c>
      <c r="K15" s="2"/>
      <c r="L15" s="5">
        <v>-344600</v>
      </c>
      <c r="M15" s="2"/>
      <c r="N15" s="5">
        <v>-148139</v>
      </c>
      <c r="O15" s="2"/>
      <c r="P15" s="5">
        <v>-342728</v>
      </c>
    </row>
    <row r="16" spans="1:16" ht="24.9" customHeight="1">
      <c r="A16" s="211" t="s">
        <v>88</v>
      </c>
      <c r="I16" s="3"/>
      <c r="J16" s="97">
        <f>SUM(J14:J15)</f>
        <v>-533400</v>
      </c>
      <c r="K16" s="98"/>
      <c r="L16" s="97">
        <f>SUM(L14:L15)</f>
        <v>-701590</v>
      </c>
      <c r="M16" s="98"/>
      <c r="N16" s="97">
        <f>SUM(N14:N15)</f>
        <v>-325247</v>
      </c>
      <c r="O16" s="98"/>
      <c r="P16" s="97">
        <f>SUM(P14:P15)</f>
        <v>-548048</v>
      </c>
    </row>
    <row r="17" spans="1:17" ht="9" customHeight="1">
      <c r="A17" s="210"/>
      <c r="I17" s="3"/>
      <c r="J17" s="4"/>
      <c r="K17" s="2"/>
      <c r="L17" s="5"/>
      <c r="M17" s="2"/>
      <c r="N17" s="5"/>
      <c r="O17" s="2"/>
      <c r="P17" s="5"/>
    </row>
    <row r="18" spans="1:17" ht="24.9" customHeight="1">
      <c r="A18" s="150" t="s">
        <v>89</v>
      </c>
      <c r="I18" s="3">
        <f t="shared" ref="I18" si="0">SUM(I9:I14)</f>
        <v>0</v>
      </c>
      <c r="J18" s="98">
        <f>J11+J16</f>
        <v>105491</v>
      </c>
      <c r="K18" s="98"/>
      <c r="L18" s="98">
        <f>L11+L16</f>
        <v>115999</v>
      </c>
      <c r="M18" s="209"/>
      <c r="N18" s="98">
        <f>N11+N16</f>
        <v>60228</v>
      </c>
      <c r="O18" s="98"/>
      <c r="P18" s="98">
        <f>P11+P16</f>
        <v>93415</v>
      </c>
    </row>
    <row r="19" spans="1:17" ht="24.9" customHeight="1">
      <c r="A19" s="117" t="s">
        <v>90</v>
      </c>
      <c r="I19" s="3"/>
      <c r="J19" s="2">
        <v>30859</v>
      </c>
      <c r="K19" s="2"/>
      <c r="L19" s="2">
        <v>0</v>
      </c>
      <c r="M19" s="168"/>
      <c r="N19" s="2">
        <v>30859</v>
      </c>
      <c r="O19" s="2"/>
      <c r="P19" s="2">
        <v>0</v>
      </c>
    </row>
    <row r="20" spans="1:17" ht="24.9" customHeight="1">
      <c r="A20" s="117" t="s">
        <v>91</v>
      </c>
      <c r="I20" s="3"/>
      <c r="J20" s="2">
        <v>0</v>
      </c>
      <c r="K20" s="2"/>
      <c r="L20" s="2">
        <v>0</v>
      </c>
      <c r="M20" s="168"/>
      <c r="N20" s="2">
        <v>20000</v>
      </c>
      <c r="O20" s="2"/>
      <c r="P20" s="2">
        <v>10000</v>
      </c>
    </row>
    <row r="21" spans="1:17" ht="24.9" customHeight="1">
      <c r="A21" s="117" t="s">
        <v>92</v>
      </c>
      <c r="H21" s="164"/>
      <c r="I21" s="71"/>
      <c r="J21" s="72">
        <v>8266</v>
      </c>
      <c r="K21" s="2"/>
      <c r="L21" s="73">
        <v>4159</v>
      </c>
      <c r="M21" s="168"/>
      <c r="N21" s="73">
        <v>16293</v>
      </c>
      <c r="O21" s="2"/>
      <c r="P21" s="73">
        <v>12881</v>
      </c>
    </row>
    <row r="22" spans="1:17" ht="24.9" customHeight="1">
      <c r="A22" s="150" t="s">
        <v>93</v>
      </c>
      <c r="I22" s="6">
        <f>I18+I21</f>
        <v>0</v>
      </c>
      <c r="J22" s="97">
        <f>J18+J21+J19+J20</f>
        <v>144616</v>
      </c>
      <c r="K22" s="98"/>
      <c r="L22" s="97">
        <f>L18+L21+L19+L20</f>
        <v>120158</v>
      </c>
      <c r="M22" s="209"/>
      <c r="N22" s="97">
        <f>N18+N21+N19+N20</f>
        <v>127380</v>
      </c>
      <c r="O22" s="98"/>
      <c r="P22" s="97">
        <f>P18+P21+P19+P20</f>
        <v>116296</v>
      </c>
    </row>
    <row r="23" spans="1:17" ht="24.9" customHeight="1">
      <c r="A23" s="117" t="s">
        <v>94</v>
      </c>
      <c r="J23" s="1">
        <v>-47796</v>
      </c>
      <c r="K23" s="2"/>
      <c r="L23" s="2">
        <v>-50355</v>
      </c>
      <c r="M23" s="168"/>
      <c r="N23" s="2">
        <v>-31252</v>
      </c>
      <c r="O23" s="2"/>
      <c r="P23" s="2">
        <v>-36890</v>
      </c>
    </row>
    <row r="24" spans="1:17" ht="24.9" customHeight="1">
      <c r="A24" s="117" t="s">
        <v>95</v>
      </c>
      <c r="H24" s="164"/>
      <c r="J24" s="1">
        <v>-61076</v>
      </c>
      <c r="K24" s="2"/>
      <c r="L24" s="2">
        <v>-80548</v>
      </c>
      <c r="M24" s="168"/>
      <c r="N24" s="1">
        <v>-44172</v>
      </c>
      <c r="O24" s="2"/>
      <c r="P24" s="2">
        <v>-61224</v>
      </c>
    </row>
    <row r="25" spans="1:17" ht="24.9" customHeight="1">
      <c r="A25" s="117" t="s">
        <v>96</v>
      </c>
      <c r="H25" s="164"/>
      <c r="J25" s="1">
        <v>-700</v>
      </c>
      <c r="K25" s="2"/>
      <c r="L25" s="2">
        <v>2088</v>
      </c>
      <c r="M25" s="168"/>
      <c r="N25" s="2">
        <v>-706</v>
      </c>
      <c r="O25" s="2"/>
      <c r="P25" s="2">
        <v>3741</v>
      </c>
    </row>
    <row r="26" spans="1:17" ht="24.9" customHeight="1">
      <c r="A26" s="150" t="s">
        <v>97</v>
      </c>
      <c r="H26" s="164"/>
      <c r="J26" s="99">
        <f>SUM(J22:J25)</f>
        <v>35044</v>
      </c>
      <c r="K26" s="98"/>
      <c r="L26" s="100">
        <f>SUM(L22:L25)</f>
        <v>-8657</v>
      </c>
      <c r="M26" s="209"/>
      <c r="N26" s="100">
        <f>SUM(N22:N25)</f>
        <v>51250</v>
      </c>
      <c r="O26" s="98"/>
      <c r="P26" s="100">
        <f>SUM(P22:P25)</f>
        <v>21923</v>
      </c>
    </row>
    <row r="27" spans="1:17" ht="24.9" customHeight="1">
      <c r="A27" s="117" t="s">
        <v>98</v>
      </c>
      <c r="H27" s="164"/>
      <c r="J27" s="1">
        <v>-52316</v>
      </c>
      <c r="K27" s="2"/>
      <c r="L27" s="2">
        <v>-52536</v>
      </c>
      <c r="M27" s="168"/>
      <c r="N27" s="2">
        <v>-6070</v>
      </c>
      <c r="O27" s="2"/>
      <c r="P27" s="2">
        <v>-6833</v>
      </c>
    </row>
    <row r="28" spans="1:17" ht="24.9" customHeight="1">
      <c r="A28" s="117" t="s">
        <v>224</v>
      </c>
      <c r="H28" s="164"/>
      <c r="J28" s="1">
        <v>56</v>
      </c>
      <c r="K28" s="2"/>
      <c r="L28" s="2">
        <v>-177</v>
      </c>
      <c r="M28" s="168"/>
      <c r="N28" s="2">
        <v>0</v>
      </c>
      <c r="O28" s="2"/>
      <c r="P28" s="2">
        <v>0</v>
      </c>
    </row>
    <row r="29" spans="1:17" ht="24.9" customHeight="1">
      <c r="A29" s="124" t="s">
        <v>99</v>
      </c>
      <c r="J29" s="99">
        <f>SUM(J26:J28)</f>
        <v>-17216</v>
      </c>
      <c r="K29" s="98"/>
      <c r="L29" s="100">
        <f>SUM(L26:L28)</f>
        <v>-61370</v>
      </c>
      <c r="M29" s="209"/>
      <c r="N29" s="100">
        <f>SUM(N26:N28)</f>
        <v>45180</v>
      </c>
      <c r="O29" s="98"/>
      <c r="P29" s="100">
        <f>SUM(P26:P28)</f>
        <v>15090</v>
      </c>
      <c r="Q29" s="212"/>
    </row>
    <row r="30" spans="1:17" ht="24.9" customHeight="1">
      <c r="A30" s="117" t="s">
        <v>100</v>
      </c>
      <c r="H30" s="122">
        <v>12</v>
      </c>
      <c r="J30" s="72">
        <v>-11255</v>
      </c>
      <c r="K30" s="2"/>
      <c r="L30" s="73">
        <v>3905</v>
      </c>
      <c r="M30" s="168"/>
      <c r="N30" s="73">
        <v>-10903</v>
      </c>
      <c r="O30" s="2"/>
      <c r="P30" s="73">
        <v>-2062</v>
      </c>
    </row>
    <row r="31" spans="1:17" ht="24.9" customHeight="1">
      <c r="A31" s="150" t="s">
        <v>101</v>
      </c>
      <c r="H31" s="164"/>
      <c r="J31" s="97">
        <f>J29+J30</f>
        <v>-28471</v>
      </c>
      <c r="K31" s="98"/>
      <c r="L31" s="101">
        <f>L29+L30</f>
        <v>-57465</v>
      </c>
      <c r="M31" s="209"/>
      <c r="N31" s="101">
        <f>N29+N30</f>
        <v>34277</v>
      </c>
      <c r="O31" s="98"/>
      <c r="P31" s="101">
        <f>P29+P30</f>
        <v>13028</v>
      </c>
    </row>
    <row r="32" spans="1:17" ht="9" customHeight="1">
      <c r="A32" s="150"/>
      <c r="H32" s="164"/>
      <c r="J32" s="7"/>
      <c r="K32" s="3"/>
      <c r="L32" s="5"/>
      <c r="N32" s="8"/>
      <c r="O32" s="3"/>
      <c r="P32" s="8"/>
    </row>
    <row r="33" spans="1:16" ht="24.9" customHeight="1">
      <c r="A33" s="150" t="s">
        <v>102</v>
      </c>
      <c r="H33" s="164"/>
      <c r="J33" s="7"/>
      <c r="K33" s="3"/>
      <c r="L33" s="5"/>
      <c r="N33" s="8"/>
      <c r="O33" s="3"/>
      <c r="P33" s="8"/>
    </row>
    <row r="34" spans="1:16" ht="24.9" customHeight="1">
      <c r="A34" s="117" t="s">
        <v>103</v>
      </c>
      <c r="H34" s="164"/>
      <c r="J34" s="4">
        <v>0</v>
      </c>
      <c r="K34" s="3"/>
      <c r="L34" s="5">
        <v>788</v>
      </c>
      <c r="N34" s="8">
        <v>0</v>
      </c>
      <c r="O34" s="3"/>
      <c r="P34" s="8">
        <v>0</v>
      </c>
    </row>
    <row r="35" spans="1:16" ht="24.9" customHeight="1" thickBot="1">
      <c r="A35" s="150" t="s">
        <v>104</v>
      </c>
      <c r="H35" s="164"/>
      <c r="J35" s="102">
        <f>SUM(J31:J34)</f>
        <v>-28471</v>
      </c>
      <c r="K35" s="103"/>
      <c r="L35" s="102">
        <f>SUM(L31:L34)</f>
        <v>-56677</v>
      </c>
      <c r="M35" s="150"/>
      <c r="N35" s="102">
        <f>SUM(N31:N34)</f>
        <v>34277</v>
      </c>
      <c r="O35" s="103"/>
      <c r="P35" s="102">
        <f>SUM(P31:P34)</f>
        <v>13028</v>
      </c>
    </row>
    <row r="36" spans="1:16" ht="24.9" customHeight="1" thickTop="1"/>
    <row r="37" spans="1:16" ht="24.9" customHeight="1"/>
    <row r="38" spans="1:16" ht="24.9" customHeight="1"/>
    <row r="39" spans="1:16" ht="24.9" customHeight="1"/>
    <row r="40" spans="1:16" ht="24.9" customHeight="1">
      <c r="A40" s="135" t="s">
        <v>40</v>
      </c>
    </row>
    <row r="41" spans="1:16" ht="24.9" customHeight="1">
      <c r="A41" s="135"/>
    </row>
    <row r="42" spans="1:16" ht="24.9" customHeight="1">
      <c r="A42" s="135"/>
    </row>
    <row r="43" spans="1:16" s="147" customFormat="1" ht="25.2" customHeight="1">
      <c r="A43" s="146" t="s">
        <v>0</v>
      </c>
    </row>
    <row r="44" spans="1:16" s="147" customFormat="1" ht="25.2" customHeight="1">
      <c r="A44" s="146" t="s">
        <v>197</v>
      </c>
    </row>
    <row r="45" spans="1:16" s="147" customFormat="1" ht="25.2" customHeight="1">
      <c r="A45" s="199" t="str">
        <f>+A3</f>
        <v>FOR THE NINE-MONTH PERIODS ENDED SEPTEMBER 30, 2024 (UNAUDITED/REVIEWED ONLY)</v>
      </c>
    </row>
    <row r="46" spans="1:16" ht="21.6"/>
    <row r="47" spans="1:16" ht="21.6">
      <c r="H47" s="122"/>
      <c r="I47" s="116"/>
      <c r="J47" s="223" t="s">
        <v>2</v>
      </c>
      <c r="K47" s="223"/>
      <c r="L47" s="223"/>
      <c r="M47" s="116"/>
      <c r="N47" s="223" t="s">
        <v>3</v>
      </c>
      <c r="O47" s="223"/>
      <c r="P47" s="223"/>
    </row>
    <row r="48" spans="1:16" ht="21.6">
      <c r="H48" s="122"/>
      <c r="I48" s="116"/>
      <c r="J48" s="222" t="s">
        <v>4</v>
      </c>
      <c r="K48" s="222"/>
      <c r="L48" s="222"/>
      <c r="M48" s="116"/>
      <c r="N48" s="222" t="s">
        <v>4</v>
      </c>
      <c r="O48" s="222"/>
      <c r="P48" s="222"/>
    </row>
    <row r="49" spans="1:16" ht="22.2">
      <c r="H49" s="122"/>
      <c r="I49" s="116"/>
      <c r="J49" s="123" t="s">
        <v>81</v>
      </c>
      <c r="L49" s="123" t="s">
        <v>82</v>
      </c>
      <c r="M49" s="124"/>
      <c r="N49" s="123" t="s">
        <v>81</v>
      </c>
      <c r="P49" s="123" t="s">
        <v>82</v>
      </c>
    </row>
    <row r="50" spans="1:16" ht="22.2">
      <c r="A50" s="150" t="s">
        <v>105</v>
      </c>
      <c r="B50" s="116"/>
      <c r="C50" s="116"/>
      <c r="D50" s="116"/>
      <c r="E50" s="116"/>
      <c r="F50" s="116"/>
      <c r="G50" s="116"/>
    </row>
    <row r="51" spans="1:16" ht="22.2">
      <c r="A51" s="150" t="s">
        <v>204</v>
      </c>
      <c r="B51" s="116"/>
      <c r="C51" s="116"/>
      <c r="D51" s="116"/>
      <c r="E51" s="116"/>
      <c r="F51" s="116"/>
      <c r="G51" s="116"/>
    </row>
    <row r="52" spans="1:16" ht="21.6">
      <c r="B52" s="116" t="s">
        <v>106</v>
      </c>
      <c r="D52" s="116"/>
      <c r="J52" s="9"/>
      <c r="K52" s="3"/>
      <c r="L52" s="10"/>
      <c r="M52" s="11"/>
      <c r="N52" s="12"/>
      <c r="O52" s="11"/>
      <c r="P52" s="12"/>
    </row>
    <row r="53" spans="1:16" ht="21.6">
      <c r="B53" s="116"/>
      <c r="C53" s="117" t="s">
        <v>107</v>
      </c>
      <c r="D53" s="116"/>
      <c r="J53" s="13">
        <v>-890</v>
      </c>
      <c r="K53" s="2"/>
      <c r="L53" s="10">
        <v>1906</v>
      </c>
      <c r="M53" s="14"/>
      <c r="N53" s="10">
        <v>-890</v>
      </c>
      <c r="O53" s="14"/>
      <c r="P53" s="10">
        <v>1906</v>
      </c>
    </row>
    <row r="54" spans="1:16" ht="21.6">
      <c r="B54" s="116" t="s">
        <v>206</v>
      </c>
      <c r="D54" s="116"/>
      <c r="J54" s="13"/>
      <c r="K54" s="2"/>
      <c r="L54" s="10"/>
      <c r="M54" s="14"/>
      <c r="N54" s="10"/>
      <c r="O54" s="14"/>
      <c r="P54" s="10"/>
    </row>
    <row r="55" spans="1:16" ht="21.6">
      <c r="B55" s="116"/>
      <c r="C55" s="117" t="s">
        <v>207</v>
      </c>
      <c r="D55" s="116"/>
      <c r="E55" s="116"/>
      <c r="F55" s="116"/>
      <c r="G55" s="116"/>
      <c r="J55" s="27">
        <v>178</v>
      </c>
      <c r="K55" s="5"/>
      <c r="L55" s="28">
        <v>-381</v>
      </c>
      <c r="M55" s="10"/>
      <c r="N55" s="28">
        <v>178</v>
      </c>
      <c r="O55" s="10"/>
      <c r="P55" s="28">
        <v>-381</v>
      </c>
    </row>
    <row r="56" spans="1:16" ht="22.2">
      <c r="B56" s="129" t="s">
        <v>205</v>
      </c>
      <c r="C56" s="150"/>
      <c r="D56" s="129"/>
      <c r="E56" s="116"/>
      <c r="F56" s="116"/>
      <c r="G56" s="116"/>
      <c r="J56" s="104">
        <f>SUM(J52:J55)</f>
        <v>-712</v>
      </c>
      <c r="K56" s="98"/>
      <c r="L56" s="105">
        <f>SUM(L52:L55)</f>
        <v>1525</v>
      </c>
      <c r="M56" s="106"/>
      <c r="N56" s="105">
        <f>SUM(N52:N55)</f>
        <v>-712</v>
      </c>
      <c r="O56" s="106"/>
      <c r="P56" s="105">
        <f>SUM(P52:P55)</f>
        <v>1525</v>
      </c>
    </row>
    <row r="57" spans="1:16" ht="22.2">
      <c r="A57" s="150" t="s">
        <v>108</v>
      </c>
      <c r="C57" s="116"/>
      <c r="D57" s="116"/>
      <c r="E57" s="116"/>
      <c r="F57" s="116"/>
      <c r="G57" s="116"/>
      <c r="J57" s="107">
        <f>+J56</f>
        <v>-712</v>
      </c>
      <c r="K57" s="98"/>
      <c r="L57" s="107">
        <f>+L56</f>
        <v>1525</v>
      </c>
      <c r="M57" s="106"/>
      <c r="N57" s="107">
        <f>+N56</f>
        <v>-712</v>
      </c>
      <c r="O57" s="106"/>
      <c r="P57" s="107">
        <f>+P56</f>
        <v>1525</v>
      </c>
    </row>
    <row r="58" spans="1:16" ht="22.8" thickBot="1">
      <c r="A58" s="129" t="s">
        <v>109</v>
      </c>
      <c r="B58" s="150"/>
      <c r="J58" s="108">
        <f>J56+J35</f>
        <v>-29183</v>
      </c>
      <c r="K58" s="98"/>
      <c r="L58" s="108">
        <f>L56+L35</f>
        <v>-55152</v>
      </c>
      <c r="M58" s="106"/>
      <c r="N58" s="108">
        <f>N56+N35</f>
        <v>33565</v>
      </c>
      <c r="O58" s="106"/>
      <c r="P58" s="108">
        <f>P56+P35</f>
        <v>14553</v>
      </c>
    </row>
    <row r="59" spans="1:16" ht="9" customHeight="1" thickTop="1">
      <c r="J59" s="213"/>
      <c r="K59" s="3"/>
      <c r="L59" s="168"/>
      <c r="M59" s="214"/>
      <c r="N59" s="215"/>
      <c r="O59" s="215"/>
      <c r="P59" s="215"/>
    </row>
    <row r="60" spans="1:16" ht="21.6">
      <c r="A60" s="117" t="s">
        <v>109</v>
      </c>
      <c r="J60" s="213"/>
      <c r="K60" s="3"/>
      <c r="L60" s="168"/>
      <c r="M60" s="214"/>
      <c r="N60" s="215"/>
      <c r="O60" s="215"/>
      <c r="P60" s="215"/>
    </row>
    <row r="61" spans="1:16" ht="21.6">
      <c r="B61" s="117" t="s">
        <v>110</v>
      </c>
      <c r="J61" s="213">
        <f>+J31+J57</f>
        <v>-29183</v>
      </c>
      <c r="K61" s="3"/>
      <c r="L61" s="213">
        <f>+L31+L57</f>
        <v>-55940</v>
      </c>
      <c r="M61" s="214"/>
      <c r="N61" s="213">
        <f>+N31+N57</f>
        <v>33565</v>
      </c>
      <c r="O61" s="215"/>
      <c r="P61" s="213">
        <f>+P31+P57</f>
        <v>14553</v>
      </c>
    </row>
    <row r="62" spans="1:16" ht="21.6">
      <c r="A62" s="117" t="s">
        <v>109</v>
      </c>
      <c r="J62" s="213"/>
      <c r="K62" s="3"/>
      <c r="L62" s="168"/>
      <c r="M62" s="214"/>
      <c r="N62" s="215"/>
      <c r="O62" s="215"/>
      <c r="P62" s="215"/>
    </row>
    <row r="63" spans="1:16" ht="21.6">
      <c r="B63" s="117" t="s">
        <v>111</v>
      </c>
      <c r="J63" s="140">
        <f>+J34</f>
        <v>0</v>
      </c>
      <c r="K63" s="3"/>
      <c r="L63" s="213">
        <f>+L34</f>
        <v>788</v>
      </c>
      <c r="M63" s="214"/>
      <c r="N63" s="140">
        <f>+N34</f>
        <v>0</v>
      </c>
      <c r="O63" s="215"/>
      <c r="P63" s="140">
        <f>+P34</f>
        <v>0</v>
      </c>
    </row>
    <row r="64" spans="1:16" ht="22.8" thickBot="1">
      <c r="A64" s="129" t="s">
        <v>109</v>
      </c>
      <c r="J64" s="216">
        <f>SUM(J61:J63)</f>
        <v>-29183</v>
      </c>
      <c r="K64" s="103"/>
      <c r="L64" s="216">
        <f>SUM(L61:L63)</f>
        <v>-55152</v>
      </c>
      <c r="M64" s="217"/>
      <c r="N64" s="216">
        <f>SUM(N61:N63)</f>
        <v>33565</v>
      </c>
      <c r="O64" s="218"/>
      <c r="P64" s="216">
        <f>SUM(P61:P63)</f>
        <v>14553</v>
      </c>
    </row>
    <row r="65" spans="1:16" ht="9" customHeight="1" thickTop="1">
      <c r="A65" s="129"/>
      <c r="J65" s="213"/>
      <c r="K65" s="3"/>
      <c r="L65" s="213"/>
      <c r="M65" s="214"/>
      <c r="N65" s="213"/>
      <c r="O65" s="215"/>
      <c r="P65" s="213"/>
    </row>
    <row r="66" spans="1:16" ht="22.2">
      <c r="A66" s="150" t="s">
        <v>112</v>
      </c>
      <c r="J66" s="15"/>
      <c r="K66" s="3"/>
      <c r="L66" s="2"/>
      <c r="M66" s="214"/>
      <c r="N66" s="16"/>
      <c r="O66" s="16"/>
      <c r="P66" s="16"/>
    </row>
    <row r="67" spans="1:16" ht="21.6">
      <c r="B67" s="116" t="s">
        <v>113</v>
      </c>
      <c r="J67" s="13"/>
      <c r="K67" s="2"/>
      <c r="L67" s="10"/>
      <c r="M67" s="10"/>
      <c r="N67" s="10"/>
      <c r="O67" s="10"/>
      <c r="P67" s="10"/>
    </row>
    <row r="68" spans="1:16" ht="21.6">
      <c r="B68" s="116"/>
      <c r="C68" s="117" t="s">
        <v>110</v>
      </c>
      <c r="J68" s="13">
        <f>+J35-J69-J71</f>
        <v>-21013</v>
      </c>
      <c r="K68" s="2"/>
      <c r="L68" s="13">
        <f>+L35-L69-L71</f>
        <v>-48361</v>
      </c>
      <c r="M68" s="10"/>
      <c r="N68" s="13">
        <f>+N35-N69-N71</f>
        <v>34277</v>
      </c>
      <c r="O68" s="10"/>
      <c r="P68" s="13">
        <f>+P35-P69-P71</f>
        <v>13028</v>
      </c>
    </row>
    <row r="69" spans="1:16" ht="21.6">
      <c r="B69" s="116"/>
      <c r="C69" s="117" t="s">
        <v>111</v>
      </c>
      <c r="H69" s="164"/>
      <c r="J69" s="27">
        <f>+J34</f>
        <v>0</v>
      </c>
      <c r="K69" s="2"/>
      <c r="L69" s="27">
        <f>+L34</f>
        <v>788</v>
      </c>
      <c r="M69" s="10"/>
      <c r="N69" s="27">
        <f>+N34</f>
        <v>0</v>
      </c>
      <c r="O69" s="10"/>
      <c r="P69" s="27">
        <f>+P34</f>
        <v>0</v>
      </c>
    </row>
    <row r="70" spans="1:16" ht="21.6">
      <c r="B70" s="116"/>
      <c r="J70" s="13">
        <f>SUM(J68:J69)</f>
        <v>-21013</v>
      </c>
      <c r="K70" s="2"/>
      <c r="L70" s="13">
        <f>SUM(L68:L69)</f>
        <v>-47573</v>
      </c>
      <c r="M70" s="10"/>
      <c r="N70" s="13">
        <f>SUM(N68:N69)</f>
        <v>34277</v>
      </c>
      <c r="O70" s="10"/>
      <c r="P70" s="13">
        <f>SUM(P68:P69)</f>
        <v>13028</v>
      </c>
    </row>
    <row r="71" spans="1:16" ht="21.6">
      <c r="B71" s="116" t="s">
        <v>76</v>
      </c>
      <c r="J71" s="27">
        <v>-7458</v>
      </c>
      <c r="K71" s="2"/>
      <c r="L71" s="27">
        <v>-9104</v>
      </c>
      <c r="M71" s="14"/>
      <c r="N71" s="27">
        <v>0</v>
      </c>
      <c r="O71" s="14"/>
      <c r="P71" s="27">
        <v>0</v>
      </c>
    </row>
    <row r="72" spans="1:16" ht="22.2" thickBot="1">
      <c r="A72" s="116"/>
      <c r="J72" s="17">
        <f>SUM(J70:J71)</f>
        <v>-28471</v>
      </c>
      <c r="K72" s="2"/>
      <c r="L72" s="17">
        <f>SUM(L70:L71)</f>
        <v>-56677</v>
      </c>
      <c r="M72" s="14"/>
      <c r="N72" s="17">
        <f>SUM(N70:N71)</f>
        <v>34277</v>
      </c>
      <c r="O72" s="14"/>
      <c r="P72" s="17">
        <f>SUM(P70:P71)</f>
        <v>13028</v>
      </c>
    </row>
    <row r="73" spans="1:16" ht="9" customHeight="1" thickTop="1">
      <c r="J73" s="19"/>
      <c r="K73" s="3"/>
      <c r="L73" s="14"/>
      <c r="M73" s="11"/>
      <c r="N73" s="20"/>
      <c r="O73" s="20"/>
      <c r="P73" s="20"/>
    </row>
    <row r="74" spans="1:16" ht="22.2">
      <c r="A74" s="150" t="s">
        <v>114</v>
      </c>
      <c r="J74" s="19"/>
      <c r="K74" s="3"/>
      <c r="L74" s="14"/>
      <c r="M74" s="11"/>
      <c r="N74" s="11"/>
      <c r="O74" s="11"/>
      <c r="P74" s="11"/>
    </row>
    <row r="75" spans="1:16" ht="21.6">
      <c r="A75" s="116" t="s">
        <v>113</v>
      </c>
      <c r="J75" s="13"/>
      <c r="K75" s="2"/>
      <c r="L75" s="10"/>
      <c r="M75" s="10"/>
      <c r="N75" s="10"/>
      <c r="O75" s="10"/>
      <c r="P75" s="10"/>
    </row>
    <row r="76" spans="1:16" ht="21.6">
      <c r="A76" s="116"/>
      <c r="B76" s="117" t="s">
        <v>110</v>
      </c>
      <c r="J76" s="13">
        <f>+J58-J77-J79</f>
        <v>-21725</v>
      </c>
      <c r="K76" s="2"/>
      <c r="L76" s="13">
        <f>+L58-L77-L79</f>
        <v>-46836</v>
      </c>
      <c r="M76" s="10"/>
      <c r="N76" s="13">
        <f>+N58-N77-N79</f>
        <v>33565</v>
      </c>
      <c r="O76" s="10"/>
      <c r="P76" s="13">
        <f>+P58-P77-P79</f>
        <v>14553</v>
      </c>
    </row>
    <row r="77" spans="1:16" ht="21.6">
      <c r="A77" s="116"/>
      <c r="B77" s="117" t="s">
        <v>111</v>
      </c>
      <c r="J77" s="27">
        <f>+J34</f>
        <v>0</v>
      </c>
      <c r="K77" s="2"/>
      <c r="L77" s="27">
        <f>+L34</f>
        <v>788</v>
      </c>
      <c r="M77" s="10"/>
      <c r="N77" s="27">
        <f>+N34</f>
        <v>0</v>
      </c>
      <c r="O77" s="10"/>
      <c r="P77" s="27">
        <f>+P34</f>
        <v>0</v>
      </c>
    </row>
    <row r="78" spans="1:16" ht="21.6">
      <c r="A78" s="116"/>
      <c r="J78" s="13">
        <f>SUM(J76:J77)</f>
        <v>-21725</v>
      </c>
      <c r="K78" s="2"/>
      <c r="L78" s="13">
        <f>SUM(L76:L77)</f>
        <v>-46048</v>
      </c>
      <c r="M78" s="10"/>
      <c r="N78" s="13">
        <f>SUM(N76:N77)</f>
        <v>33565</v>
      </c>
      <c r="O78" s="10"/>
      <c r="P78" s="13">
        <f>SUM(P76:P77)</f>
        <v>14553</v>
      </c>
    </row>
    <row r="79" spans="1:16" ht="21.6">
      <c r="A79" s="116" t="s">
        <v>76</v>
      </c>
      <c r="J79" s="27">
        <f>+J71</f>
        <v>-7458</v>
      </c>
      <c r="K79" s="14"/>
      <c r="L79" s="28">
        <f>+L71</f>
        <v>-9104</v>
      </c>
      <c r="M79" s="14"/>
      <c r="N79" s="28">
        <v>0</v>
      </c>
      <c r="O79" s="10"/>
      <c r="P79" s="28">
        <v>0</v>
      </c>
    </row>
    <row r="80" spans="1:16" ht="22.2" thickBot="1">
      <c r="A80" s="116"/>
      <c r="J80" s="17">
        <f>SUM(J78:J79)</f>
        <v>-29183</v>
      </c>
      <c r="K80" s="14"/>
      <c r="L80" s="18">
        <f>L58</f>
        <v>-55152</v>
      </c>
      <c r="M80" s="14"/>
      <c r="N80" s="18">
        <f>N58</f>
        <v>33565</v>
      </c>
      <c r="O80" s="10"/>
      <c r="P80" s="18">
        <f>P58</f>
        <v>14553</v>
      </c>
    </row>
    <row r="81" spans="1:16" ht="9" customHeight="1" thickTop="1">
      <c r="A81" s="116"/>
      <c r="J81" s="21"/>
      <c r="K81" s="16"/>
      <c r="L81" s="22"/>
      <c r="M81" s="214"/>
      <c r="N81" s="22"/>
      <c r="O81" s="16"/>
      <c r="P81" s="22"/>
    </row>
    <row r="82" spans="1:16" ht="22.2">
      <c r="A82" s="126" t="s">
        <v>115</v>
      </c>
      <c r="H82" s="164"/>
      <c r="J82" s="21"/>
      <c r="K82" s="214"/>
      <c r="L82" s="22"/>
      <c r="M82" s="214"/>
      <c r="N82" s="214"/>
      <c r="O82" s="214"/>
      <c r="P82" s="214"/>
    </row>
    <row r="83" spans="1:16" ht="21.6">
      <c r="A83" s="116"/>
      <c r="B83" s="117" t="s">
        <v>110</v>
      </c>
      <c r="J83" s="29">
        <f>+J68/676700</f>
        <v>-3.1052164917984335E-2</v>
      </c>
      <c r="K83" s="23"/>
      <c r="L83" s="29">
        <f>+L68/676700</f>
        <v>-7.1465937638539978E-2</v>
      </c>
      <c r="M83" s="23"/>
      <c r="N83" s="29">
        <f>+N68/676700</f>
        <v>5.0653169794591398E-2</v>
      </c>
      <c r="O83" s="23"/>
      <c r="P83" s="29">
        <f>+P68/676700</f>
        <v>1.9252253583567313E-2</v>
      </c>
    </row>
    <row r="84" spans="1:16" ht="21.6">
      <c r="A84" s="116"/>
      <c r="B84" s="117" t="s">
        <v>111</v>
      </c>
      <c r="J84" s="75">
        <f>+J69/676700</f>
        <v>0</v>
      </c>
      <c r="K84" s="23"/>
      <c r="L84" s="29">
        <f>+L69/676700</f>
        <v>1.164474656420866E-3</v>
      </c>
      <c r="M84" s="23"/>
      <c r="N84" s="76">
        <f>+N69/676700</f>
        <v>0</v>
      </c>
      <c r="O84" s="23"/>
      <c r="P84" s="76">
        <f>+P69/676700</f>
        <v>0</v>
      </c>
    </row>
    <row r="85" spans="1:16" ht="22.2" thickBot="1">
      <c r="A85" s="116" t="s">
        <v>116</v>
      </c>
      <c r="J85" s="30">
        <f>SUM(J83:J84)</f>
        <v>-3.1052164917984335E-2</v>
      </c>
      <c r="K85" s="214"/>
      <c r="L85" s="30">
        <f>SUM(L83:L84)</f>
        <v>-7.0301462982119117E-2</v>
      </c>
      <c r="M85" s="214"/>
      <c r="N85" s="30">
        <f>SUM(N83:N84)</f>
        <v>5.0653169794591398E-2</v>
      </c>
      <c r="O85" s="214"/>
      <c r="P85" s="30">
        <f>SUM(P83:P84)</f>
        <v>1.9252253583567313E-2</v>
      </c>
    </row>
    <row r="86" spans="1:16" ht="22.2" thickTop="1"/>
    <row r="87" spans="1:16" ht="23.7" customHeight="1">
      <c r="A87" s="135" t="s">
        <v>40</v>
      </c>
    </row>
    <row r="88" spans="1:16" ht="23.7" customHeight="1">
      <c r="L88" s="24"/>
    </row>
    <row r="90" spans="1:16" ht="23.7" customHeight="1">
      <c r="L90" s="219"/>
      <c r="N90" s="25"/>
      <c r="P90" s="25"/>
    </row>
    <row r="91" spans="1:16" ht="23.7" customHeight="1">
      <c r="N91" s="25"/>
      <c r="P91" s="25"/>
    </row>
    <row r="92" spans="1:16" ht="23.7" customHeight="1">
      <c r="N92" s="25"/>
      <c r="P92" s="25"/>
    </row>
    <row r="93" spans="1:16" ht="23.7" customHeight="1">
      <c r="L93" s="25"/>
      <c r="N93" s="25"/>
      <c r="P93" s="25"/>
    </row>
    <row r="94" spans="1:16" ht="23.7" customHeight="1">
      <c r="L94" s="25"/>
      <c r="N94" s="25"/>
      <c r="P94" s="25"/>
    </row>
    <row r="95" spans="1:16" ht="23.7" customHeight="1">
      <c r="L95" s="25"/>
      <c r="N95" s="25"/>
      <c r="P95" s="25"/>
    </row>
    <row r="96" spans="1:16" ht="23.7" customHeight="1">
      <c r="J96" s="219"/>
      <c r="L96" s="219"/>
      <c r="N96" s="25"/>
      <c r="P96" s="25"/>
    </row>
    <row r="98" spans="10:16" ht="23.7" customHeight="1">
      <c r="J98" s="219"/>
      <c r="N98" s="212"/>
      <c r="P98" s="212"/>
    </row>
    <row r="99" spans="10:16" ht="23.7" customHeight="1">
      <c r="J99" s="219"/>
      <c r="L99" s="219"/>
    </row>
    <row r="103" spans="10:16" ht="23.7" customHeight="1">
      <c r="J103" s="219"/>
      <c r="L103" s="219"/>
    </row>
    <row r="104" spans="10:16" ht="23.7" customHeight="1">
      <c r="J104" s="219"/>
      <c r="L104" s="219"/>
    </row>
    <row r="106" spans="10:16" ht="23.7" customHeight="1">
      <c r="J106" s="219"/>
    </row>
    <row r="107" spans="10:16" ht="23.7" customHeight="1">
      <c r="J107" s="219"/>
      <c r="L107" s="219"/>
    </row>
    <row r="110" spans="10:16" ht="23.7" customHeight="1">
      <c r="L110" s="219"/>
      <c r="N110" s="219"/>
    </row>
    <row r="111" spans="10:16" ht="23.7" customHeight="1">
      <c r="N111" s="219"/>
    </row>
    <row r="112" spans="10:16" ht="23.7" customHeight="1">
      <c r="L112" s="219"/>
    </row>
    <row r="113" spans="12:14" ht="23.7" customHeight="1">
      <c r="L113" s="219"/>
      <c r="N113" s="219"/>
    </row>
    <row r="114" spans="12:14" ht="23.7" customHeight="1">
      <c r="N114" s="219"/>
    </row>
    <row r="115" spans="12:14" ht="23.7" customHeight="1">
      <c r="N115" s="219"/>
    </row>
    <row r="116" spans="12:14" ht="23.7" customHeight="1">
      <c r="L116" s="219"/>
    </row>
    <row r="117" spans="12:14" ht="23.7" customHeight="1">
      <c r="L117" s="219"/>
    </row>
    <row r="118" spans="12:14" ht="23.7" customHeight="1">
      <c r="L118" s="219"/>
    </row>
    <row r="119" spans="12:14" ht="23.7" customHeight="1">
      <c r="L119" s="219"/>
    </row>
    <row r="120" spans="12:14" ht="23.7" customHeight="1">
      <c r="L120" s="219"/>
    </row>
    <row r="121" spans="12:14" ht="23.7" customHeight="1">
      <c r="L121" s="219"/>
    </row>
  </sheetData>
  <mergeCells count="8">
    <mergeCell ref="J48:L48"/>
    <mergeCell ref="N48:P48"/>
    <mergeCell ref="J5:L5"/>
    <mergeCell ref="N5:P5"/>
    <mergeCell ref="J6:L6"/>
    <mergeCell ref="N6:P6"/>
    <mergeCell ref="J47:L47"/>
    <mergeCell ref="N47:P47"/>
  </mergeCells>
  <pageMargins left="0.74803149606299213" right="0.27559055118110237" top="0.59055118110236227" bottom="0.43307086614173229" header="0.31496062992125984" footer="0.31496062992125984"/>
  <pageSetup paperSize="9" scale="80" firstPageNumber="3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Z29"/>
  <sheetViews>
    <sheetView topLeftCell="B10" zoomScale="90" zoomScaleNormal="90" zoomScaleSheetLayoutView="100" workbookViewId="0">
      <selection activeCell="V22" sqref="V22"/>
    </sheetView>
  </sheetViews>
  <sheetFormatPr defaultColWidth="10.125" defaultRowHeight="26.1" customHeight="1"/>
  <cols>
    <col min="1" max="1" width="3" style="118" customWidth="1"/>
    <col min="2" max="2" width="44.875" style="118" customWidth="1"/>
    <col min="3" max="3" width="0.875" style="118" hidden="1" customWidth="1"/>
    <col min="4" max="4" width="7" style="118" hidden="1" customWidth="1"/>
    <col min="5" max="5" width="0.875" style="118" customWidth="1"/>
    <col min="6" max="6" width="13.75" style="118" customWidth="1"/>
    <col min="7" max="7" width="0.875" style="118" customWidth="1"/>
    <col min="8" max="8" width="13.75" style="118" customWidth="1"/>
    <col min="9" max="9" width="0.875" style="118" customWidth="1"/>
    <col min="10" max="10" width="13.75" style="118" customWidth="1"/>
    <col min="11" max="11" width="0.875" style="118" customWidth="1"/>
    <col min="12" max="12" width="13.75" style="118" customWidth="1"/>
    <col min="13" max="13" width="0.875" style="118" customWidth="1"/>
    <col min="14" max="14" width="13.75" style="118" customWidth="1"/>
    <col min="15" max="15" width="0.875" style="118" customWidth="1"/>
    <col min="16" max="16" width="25.375" style="118" customWidth="1"/>
    <col min="17" max="17" width="0.875" style="118" customWidth="1"/>
    <col min="18" max="18" width="15.375" style="118" customWidth="1"/>
    <col min="19" max="19" width="0.875" style="118" customWidth="1"/>
    <col min="20" max="20" width="15.375" style="118" customWidth="1"/>
    <col min="21" max="21" width="0.875" style="118" customWidth="1"/>
    <col min="22" max="22" width="13.75" style="118" customWidth="1"/>
    <col min="23" max="23" width="0.875" style="118" customWidth="1"/>
    <col min="24" max="24" width="13.75" style="118" customWidth="1"/>
    <col min="25" max="25" width="0.875" style="118" customWidth="1"/>
    <col min="26" max="26" width="13.75" style="118" customWidth="1"/>
    <col min="27" max="27" width="0.875" style="118" customWidth="1"/>
    <col min="28" max="28" width="12.375" style="118" bestFit="1" customWidth="1"/>
    <col min="29" max="232" width="10.125" style="118"/>
    <col min="233" max="233" width="3" style="118" customWidth="1"/>
    <col min="234" max="234" width="53" style="118" customWidth="1"/>
    <col min="235" max="235" width="0.75" style="118" customWidth="1"/>
    <col min="236" max="236" width="9.375" style="118" customWidth="1"/>
    <col min="237" max="237" width="0.75" style="118" customWidth="1"/>
    <col min="238" max="238" width="15.125" style="118" customWidth="1"/>
    <col min="239" max="239" width="1.375" style="118" customWidth="1"/>
    <col min="240" max="240" width="18" style="118" customWidth="1"/>
    <col min="241" max="241" width="1.375" style="118" customWidth="1"/>
    <col min="242" max="242" width="15.375" style="118" customWidth="1"/>
    <col min="243" max="243" width="0.875" style="118" customWidth="1"/>
    <col min="244" max="244" width="16.375" style="118" customWidth="1"/>
    <col min="245" max="245" width="1.375" style="118" customWidth="1"/>
    <col min="246" max="246" width="16.375" style="118" customWidth="1"/>
    <col min="247" max="247" width="1.25" style="118" customWidth="1"/>
    <col min="248" max="248" width="15.75" style="118" customWidth="1"/>
    <col min="249" max="249" width="1.25" style="118" customWidth="1"/>
    <col min="250" max="250" width="14.125" style="118" bestFit="1" customWidth="1"/>
    <col min="251" max="251" width="1" style="118" customWidth="1"/>
    <col min="252" max="252" width="16.125" style="118" customWidth="1"/>
    <col min="253" max="253" width="10.125" style="118"/>
    <col min="254" max="254" width="14.375" style="118" bestFit="1" customWidth="1"/>
    <col min="255" max="488" width="10.125" style="118"/>
    <col min="489" max="489" width="3" style="118" customWidth="1"/>
    <col min="490" max="490" width="53" style="118" customWidth="1"/>
    <col min="491" max="491" width="0.75" style="118" customWidth="1"/>
    <col min="492" max="492" width="9.375" style="118" customWidth="1"/>
    <col min="493" max="493" width="0.75" style="118" customWidth="1"/>
    <col min="494" max="494" width="15.125" style="118" customWidth="1"/>
    <col min="495" max="495" width="1.375" style="118" customWidth="1"/>
    <col min="496" max="496" width="18" style="118" customWidth="1"/>
    <col min="497" max="497" width="1.375" style="118" customWidth="1"/>
    <col min="498" max="498" width="15.375" style="118" customWidth="1"/>
    <col min="499" max="499" width="0.875" style="118" customWidth="1"/>
    <col min="500" max="500" width="16.375" style="118" customWidth="1"/>
    <col min="501" max="501" width="1.375" style="118" customWidth="1"/>
    <col min="502" max="502" width="16.375" style="118" customWidth="1"/>
    <col min="503" max="503" width="1.25" style="118" customWidth="1"/>
    <col min="504" max="504" width="15.75" style="118" customWidth="1"/>
    <col min="505" max="505" width="1.25" style="118" customWidth="1"/>
    <col min="506" max="506" width="14.125" style="118" bestFit="1" customWidth="1"/>
    <col min="507" max="507" width="1" style="118" customWidth="1"/>
    <col min="508" max="508" width="16.125" style="118" customWidth="1"/>
    <col min="509" max="509" width="10.125" style="118"/>
    <col min="510" max="510" width="14.375" style="118" bestFit="1" customWidth="1"/>
    <col min="511" max="744" width="10.125" style="118"/>
    <col min="745" max="745" width="3" style="118" customWidth="1"/>
    <col min="746" max="746" width="53" style="118" customWidth="1"/>
    <col min="747" max="747" width="0.75" style="118" customWidth="1"/>
    <col min="748" max="748" width="9.375" style="118" customWidth="1"/>
    <col min="749" max="749" width="0.75" style="118" customWidth="1"/>
    <col min="750" max="750" width="15.125" style="118" customWidth="1"/>
    <col min="751" max="751" width="1.375" style="118" customWidth="1"/>
    <col min="752" max="752" width="18" style="118" customWidth="1"/>
    <col min="753" max="753" width="1.375" style="118" customWidth="1"/>
    <col min="754" max="754" width="15.375" style="118" customWidth="1"/>
    <col min="755" max="755" width="0.875" style="118" customWidth="1"/>
    <col min="756" max="756" width="16.375" style="118" customWidth="1"/>
    <col min="757" max="757" width="1.375" style="118" customWidth="1"/>
    <col min="758" max="758" width="16.375" style="118" customWidth="1"/>
    <col min="759" max="759" width="1.25" style="118" customWidth="1"/>
    <col min="760" max="760" width="15.75" style="118" customWidth="1"/>
    <col min="761" max="761" width="1.25" style="118" customWidth="1"/>
    <col min="762" max="762" width="14.125" style="118" bestFit="1" customWidth="1"/>
    <col min="763" max="763" width="1" style="118" customWidth="1"/>
    <col min="764" max="764" width="16.125" style="118" customWidth="1"/>
    <col min="765" max="765" width="10.125" style="118"/>
    <col min="766" max="766" width="14.375" style="118" bestFit="1" customWidth="1"/>
    <col min="767" max="1000" width="10.125" style="118"/>
    <col min="1001" max="1001" width="3" style="118" customWidth="1"/>
    <col min="1002" max="1002" width="53" style="118" customWidth="1"/>
    <col min="1003" max="1003" width="0.75" style="118" customWidth="1"/>
    <col min="1004" max="1004" width="9.375" style="118" customWidth="1"/>
    <col min="1005" max="1005" width="0.75" style="118" customWidth="1"/>
    <col min="1006" max="1006" width="15.125" style="118" customWidth="1"/>
    <col min="1007" max="1007" width="1.375" style="118" customWidth="1"/>
    <col min="1008" max="1008" width="18" style="118" customWidth="1"/>
    <col min="1009" max="1009" width="1.375" style="118" customWidth="1"/>
    <col min="1010" max="1010" width="15.375" style="118" customWidth="1"/>
    <col min="1011" max="1011" width="0.875" style="118" customWidth="1"/>
    <col min="1012" max="1012" width="16.375" style="118" customWidth="1"/>
    <col min="1013" max="1013" width="1.375" style="118" customWidth="1"/>
    <col min="1014" max="1014" width="16.375" style="118" customWidth="1"/>
    <col min="1015" max="1015" width="1.25" style="118" customWidth="1"/>
    <col min="1016" max="1016" width="15.75" style="118" customWidth="1"/>
    <col min="1017" max="1017" width="1.25" style="118" customWidth="1"/>
    <col min="1018" max="1018" width="14.125" style="118" bestFit="1" customWidth="1"/>
    <col min="1019" max="1019" width="1" style="118" customWidth="1"/>
    <col min="1020" max="1020" width="16.125" style="118" customWidth="1"/>
    <col min="1021" max="1021" width="10.125" style="118"/>
    <col min="1022" max="1022" width="14.375" style="118" bestFit="1" customWidth="1"/>
    <col min="1023" max="1256" width="10.125" style="118"/>
    <col min="1257" max="1257" width="3" style="118" customWidth="1"/>
    <col min="1258" max="1258" width="53" style="118" customWidth="1"/>
    <col min="1259" max="1259" width="0.75" style="118" customWidth="1"/>
    <col min="1260" max="1260" width="9.375" style="118" customWidth="1"/>
    <col min="1261" max="1261" width="0.75" style="118" customWidth="1"/>
    <col min="1262" max="1262" width="15.125" style="118" customWidth="1"/>
    <col min="1263" max="1263" width="1.375" style="118" customWidth="1"/>
    <col min="1264" max="1264" width="18" style="118" customWidth="1"/>
    <col min="1265" max="1265" width="1.375" style="118" customWidth="1"/>
    <col min="1266" max="1266" width="15.375" style="118" customWidth="1"/>
    <col min="1267" max="1267" width="0.875" style="118" customWidth="1"/>
    <col min="1268" max="1268" width="16.375" style="118" customWidth="1"/>
    <col min="1269" max="1269" width="1.375" style="118" customWidth="1"/>
    <col min="1270" max="1270" width="16.375" style="118" customWidth="1"/>
    <col min="1271" max="1271" width="1.25" style="118" customWidth="1"/>
    <col min="1272" max="1272" width="15.75" style="118" customWidth="1"/>
    <col min="1273" max="1273" width="1.25" style="118" customWidth="1"/>
    <col min="1274" max="1274" width="14.125" style="118" bestFit="1" customWidth="1"/>
    <col min="1275" max="1275" width="1" style="118" customWidth="1"/>
    <col min="1276" max="1276" width="16.125" style="118" customWidth="1"/>
    <col min="1277" max="1277" width="10.125" style="118"/>
    <col min="1278" max="1278" width="14.375" style="118" bestFit="1" customWidth="1"/>
    <col min="1279" max="1512" width="10.125" style="118"/>
    <col min="1513" max="1513" width="3" style="118" customWidth="1"/>
    <col min="1514" max="1514" width="53" style="118" customWidth="1"/>
    <col min="1515" max="1515" width="0.75" style="118" customWidth="1"/>
    <col min="1516" max="1516" width="9.375" style="118" customWidth="1"/>
    <col min="1517" max="1517" width="0.75" style="118" customWidth="1"/>
    <col min="1518" max="1518" width="15.125" style="118" customWidth="1"/>
    <col min="1519" max="1519" width="1.375" style="118" customWidth="1"/>
    <col min="1520" max="1520" width="18" style="118" customWidth="1"/>
    <col min="1521" max="1521" width="1.375" style="118" customWidth="1"/>
    <col min="1522" max="1522" width="15.375" style="118" customWidth="1"/>
    <col min="1523" max="1523" width="0.875" style="118" customWidth="1"/>
    <col min="1524" max="1524" width="16.375" style="118" customWidth="1"/>
    <col min="1525" max="1525" width="1.375" style="118" customWidth="1"/>
    <col min="1526" max="1526" width="16.375" style="118" customWidth="1"/>
    <col min="1527" max="1527" width="1.25" style="118" customWidth="1"/>
    <col min="1528" max="1528" width="15.75" style="118" customWidth="1"/>
    <col min="1529" max="1529" width="1.25" style="118" customWidth="1"/>
    <col min="1530" max="1530" width="14.125" style="118" bestFit="1" customWidth="1"/>
    <col min="1531" max="1531" width="1" style="118" customWidth="1"/>
    <col min="1532" max="1532" width="16.125" style="118" customWidth="1"/>
    <col min="1533" max="1533" width="10.125" style="118"/>
    <col min="1534" max="1534" width="14.375" style="118" bestFit="1" customWidth="1"/>
    <col min="1535" max="1768" width="10.125" style="118"/>
    <col min="1769" max="1769" width="3" style="118" customWidth="1"/>
    <col min="1770" max="1770" width="53" style="118" customWidth="1"/>
    <col min="1771" max="1771" width="0.75" style="118" customWidth="1"/>
    <col min="1772" max="1772" width="9.375" style="118" customWidth="1"/>
    <col min="1773" max="1773" width="0.75" style="118" customWidth="1"/>
    <col min="1774" max="1774" width="15.125" style="118" customWidth="1"/>
    <col min="1775" max="1775" width="1.375" style="118" customWidth="1"/>
    <col min="1776" max="1776" width="18" style="118" customWidth="1"/>
    <col min="1777" max="1777" width="1.375" style="118" customWidth="1"/>
    <col min="1778" max="1778" width="15.375" style="118" customWidth="1"/>
    <col min="1779" max="1779" width="0.875" style="118" customWidth="1"/>
    <col min="1780" max="1780" width="16.375" style="118" customWidth="1"/>
    <col min="1781" max="1781" width="1.375" style="118" customWidth="1"/>
    <col min="1782" max="1782" width="16.375" style="118" customWidth="1"/>
    <col min="1783" max="1783" width="1.25" style="118" customWidth="1"/>
    <col min="1784" max="1784" width="15.75" style="118" customWidth="1"/>
    <col min="1785" max="1785" width="1.25" style="118" customWidth="1"/>
    <col min="1786" max="1786" width="14.125" style="118" bestFit="1" customWidth="1"/>
    <col min="1787" max="1787" width="1" style="118" customWidth="1"/>
    <col min="1788" max="1788" width="16.125" style="118" customWidth="1"/>
    <col min="1789" max="1789" width="10.125" style="118"/>
    <col min="1790" max="1790" width="14.375" style="118" bestFit="1" customWidth="1"/>
    <col min="1791" max="2024" width="10.125" style="118"/>
    <col min="2025" max="2025" width="3" style="118" customWidth="1"/>
    <col min="2026" max="2026" width="53" style="118" customWidth="1"/>
    <col min="2027" max="2027" width="0.75" style="118" customWidth="1"/>
    <col min="2028" max="2028" width="9.375" style="118" customWidth="1"/>
    <col min="2029" max="2029" width="0.75" style="118" customWidth="1"/>
    <col min="2030" max="2030" width="15.125" style="118" customWidth="1"/>
    <col min="2031" max="2031" width="1.375" style="118" customWidth="1"/>
    <col min="2032" max="2032" width="18" style="118" customWidth="1"/>
    <col min="2033" max="2033" width="1.375" style="118" customWidth="1"/>
    <col min="2034" max="2034" width="15.375" style="118" customWidth="1"/>
    <col min="2035" max="2035" width="0.875" style="118" customWidth="1"/>
    <col min="2036" max="2036" width="16.375" style="118" customWidth="1"/>
    <col min="2037" max="2037" width="1.375" style="118" customWidth="1"/>
    <col min="2038" max="2038" width="16.375" style="118" customWidth="1"/>
    <col min="2039" max="2039" width="1.25" style="118" customWidth="1"/>
    <col min="2040" max="2040" width="15.75" style="118" customWidth="1"/>
    <col min="2041" max="2041" width="1.25" style="118" customWidth="1"/>
    <col min="2042" max="2042" width="14.125" style="118" bestFit="1" customWidth="1"/>
    <col min="2043" max="2043" width="1" style="118" customWidth="1"/>
    <col min="2044" max="2044" width="16.125" style="118" customWidth="1"/>
    <col min="2045" max="2045" width="10.125" style="118"/>
    <col min="2046" max="2046" width="14.375" style="118" bestFit="1" customWidth="1"/>
    <col min="2047" max="2280" width="10.125" style="118"/>
    <col min="2281" max="2281" width="3" style="118" customWidth="1"/>
    <col min="2282" max="2282" width="53" style="118" customWidth="1"/>
    <col min="2283" max="2283" width="0.75" style="118" customWidth="1"/>
    <col min="2284" max="2284" width="9.375" style="118" customWidth="1"/>
    <col min="2285" max="2285" width="0.75" style="118" customWidth="1"/>
    <col min="2286" max="2286" width="15.125" style="118" customWidth="1"/>
    <col min="2287" max="2287" width="1.375" style="118" customWidth="1"/>
    <col min="2288" max="2288" width="18" style="118" customWidth="1"/>
    <col min="2289" max="2289" width="1.375" style="118" customWidth="1"/>
    <col min="2290" max="2290" width="15.375" style="118" customWidth="1"/>
    <col min="2291" max="2291" width="0.875" style="118" customWidth="1"/>
    <col min="2292" max="2292" width="16.375" style="118" customWidth="1"/>
    <col min="2293" max="2293" width="1.375" style="118" customWidth="1"/>
    <col min="2294" max="2294" width="16.375" style="118" customWidth="1"/>
    <col min="2295" max="2295" width="1.25" style="118" customWidth="1"/>
    <col min="2296" max="2296" width="15.75" style="118" customWidth="1"/>
    <col min="2297" max="2297" width="1.25" style="118" customWidth="1"/>
    <col min="2298" max="2298" width="14.125" style="118" bestFit="1" customWidth="1"/>
    <col min="2299" max="2299" width="1" style="118" customWidth="1"/>
    <col min="2300" max="2300" width="16.125" style="118" customWidth="1"/>
    <col min="2301" max="2301" width="10.125" style="118"/>
    <col min="2302" max="2302" width="14.375" style="118" bestFit="1" customWidth="1"/>
    <col min="2303" max="2536" width="10.125" style="118"/>
    <col min="2537" max="2537" width="3" style="118" customWidth="1"/>
    <col min="2538" max="2538" width="53" style="118" customWidth="1"/>
    <col min="2539" max="2539" width="0.75" style="118" customWidth="1"/>
    <col min="2540" max="2540" width="9.375" style="118" customWidth="1"/>
    <col min="2541" max="2541" width="0.75" style="118" customWidth="1"/>
    <col min="2542" max="2542" width="15.125" style="118" customWidth="1"/>
    <col min="2543" max="2543" width="1.375" style="118" customWidth="1"/>
    <col min="2544" max="2544" width="18" style="118" customWidth="1"/>
    <col min="2545" max="2545" width="1.375" style="118" customWidth="1"/>
    <col min="2546" max="2546" width="15.375" style="118" customWidth="1"/>
    <col min="2547" max="2547" width="0.875" style="118" customWidth="1"/>
    <col min="2548" max="2548" width="16.375" style="118" customWidth="1"/>
    <col min="2549" max="2549" width="1.375" style="118" customWidth="1"/>
    <col min="2550" max="2550" width="16.375" style="118" customWidth="1"/>
    <col min="2551" max="2551" width="1.25" style="118" customWidth="1"/>
    <col min="2552" max="2552" width="15.75" style="118" customWidth="1"/>
    <col min="2553" max="2553" width="1.25" style="118" customWidth="1"/>
    <col min="2554" max="2554" width="14.125" style="118" bestFit="1" customWidth="1"/>
    <col min="2555" max="2555" width="1" style="118" customWidth="1"/>
    <col min="2556" max="2556" width="16.125" style="118" customWidth="1"/>
    <col min="2557" max="2557" width="10.125" style="118"/>
    <col min="2558" max="2558" width="14.375" style="118" bestFit="1" customWidth="1"/>
    <col min="2559" max="2792" width="10.125" style="118"/>
    <col min="2793" max="2793" width="3" style="118" customWidth="1"/>
    <col min="2794" max="2794" width="53" style="118" customWidth="1"/>
    <col min="2795" max="2795" width="0.75" style="118" customWidth="1"/>
    <col min="2796" max="2796" width="9.375" style="118" customWidth="1"/>
    <col min="2797" max="2797" width="0.75" style="118" customWidth="1"/>
    <col min="2798" max="2798" width="15.125" style="118" customWidth="1"/>
    <col min="2799" max="2799" width="1.375" style="118" customWidth="1"/>
    <col min="2800" max="2800" width="18" style="118" customWidth="1"/>
    <col min="2801" max="2801" width="1.375" style="118" customWidth="1"/>
    <col min="2802" max="2802" width="15.375" style="118" customWidth="1"/>
    <col min="2803" max="2803" width="0.875" style="118" customWidth="1"/>
    <col min="2804" max="2804" width="16.375" style="118" customWidth="1"/>
    <col min="2805" max="2805" width="1.375" style="118" customWidth="1"/>
    <col min="2806" max="2806" width="16.375" style="118" customWidth="1"/>
    <col min="2807" max="2807" width="1.25" style="118" customWidth="1"/>
    <col min="2808" max="2808" width="15.75" style="118" customWidth="1"/>
    <col min="2809" max="2809" width="1.25" style="118" customWidth="1"/>
    <col min="2810" max="2810" width="14.125" style="118" bestFit="1" customWidth="1"/>
    <col min="2811" max="2811" width="1" style="118" customWidth="1"/>
    <col min="2812" max="2812" width="16.125" style="118" customWidth="1"/>
    <col min="2813" max="2813" width="10.125" style="118"/>
    <col min="2814" max="2814" width="14.375" style="118" bestFit="1" customWidth="1"/>
    <col min="2815" max="3048" width="10.125" style="118"/>
    <col min="3049" max="3049" width="3" style="118" customWidth="1"/>
    <col min="3050" max="3050" width="53" style="118" customWidth="1"/>
    <col min="3051" max="3051" width="0.75" style="118" customWidth="1"/>
    <col min="3052" max="3052" width="9.375" style="118" customWidth="1"/>
    <col min="3053" max="3053" width="0.75" style="118" customWidth="1"/>
    <col min="3054" max="3054" width="15.125" style="118" customWidth="1"/>
    <col min="3055" max="3055" width="1.375" style="118" customWidth="1"/>
    <col min="3056" max="3056" width="18" style="118" customWidth="1"/>
    <col min="3057" max="3057" width="1.375" style="118" customWidth="1"/>
    <col min="3058" max="3058" width="15.375" style="118" customWidth="1"/>
    <col min="3059" max="3059" width="0.875" style="118" customWidth="1"/>
    <col min="3060" max="3060" width="16.375" style="118" customWidth="1"/>
    <col min="3061" max="3061" width="1.375" style="118" customWidth="1"/>
    <col min="3062" max="3062" width="16.375" style="118" customWidth="1"/>
    <col min="3063" max="3063" width="1.25" style="118" customWidth="1"/>
    <col min="3064" max="3064" width="15.75" style="118" customWidth="1"/>
    <col min="3065" max="3065" width="1.25" style="118" customWidth="1"/>
    <col min="3066" max="3066" width="14.125" style="118" bestFit="1" customWidth="1"/>
    <col min="3067" max="3067" width="1" style="118" customWidth="1"/>
    <col min="3068" max="3068" width="16.125" style="118" customWidth="1"/>
    <col min="3069" max="3069" width="10.125" style="118"/>
    <col min="3070" max="3070" width="14.375" style="118" bestFit="1" customWidth="1"/>
    <col min="3071" max="3304" width="10.125" style="118"/>
    <col min="3305" max="3305" width="3" style="118" customWidth="1"/>
    <col min="3306" max="3306" width="53" style="118" customWidth="1"/>
    <col min="3307" max="3307" width="0.75" style="118" customWidth="1"/>
    <col min="3308" max="3308" width="9.375" style="118" customWidth="1"/>
    <col min="3309" max="3309" width="0.75" style="118" customWidth="1"/>
    <col min="3310" max="3310" width="15.125" style="118" customWidth="1"/>
    <col min="3311" max="3311" width="1.375" style="118" customWidth="1"/>
    <col min="3312" max="3312" width="18" style="118" customWidth="1"/>
    <col min="3313" max="3313" width="1.375" style="118" customWidth="1"/>
    <col min="3314" max="3314" width="15.375" style="118" customWidth="1"/>
    <col min="3315" max="3315" width="0.875" style="118" customWidth="1"/>
    <col min="3316" max="3316" width="16.375" style="118" customWidth="1"/>
    <col min="3317" max="3317" width="1.375" style="118" customWidth="1"/>
    <col min="3318" max="3318" width="16.375" style="118" customWidth="1"/>
    <col min="3319" max="3319" width="1.25" style="118" customWidth="1"/>
    <col min="3320" max="3320" width="15.75" style="118" customWidth="1"/>
    <col min="3321" max="3321" width="1.25" style="118" customWidth="1"/>
    <col min="3322" max="3322" width="14.125" style="118" bestFit="1" customWidth="1"/>
    <col min="3323" max="3323" width="1" style="118" customWidth="1"/>
    <col min="3324" max="3324" width="16.125" style="118" customWidth="1"/>
    <col min="3325" max="3325" width="10.125" style="118"/>
    <col min="3326" max="3326" width="14.375" style="118" bestFit="1" customWidth="1"/>
    <col min="3327" max="3560" width="10.125" style="118"/>
    <col min="3561" max="3561" width="3" style="118" customWidth="1"/>
    <col min="3562" max="3562" width="53" style="118" customWidth="1"/>
    <col min="3563" max="3563" width="0.75" style="118" customWidth="1"/>
    <col min="3564" max="3564" width="9.375" style="118" customWidth="1"/>
    <col min="3565" max="3565" width="0.75" style="118" customWidth="1"/>
    <col min="3566" max="3566" width="15.125" style="118" customWidth="1"/>
    <col min="3567" max="3567" width="1.375" style="118" customWidth="1"/>
    <col min="3568" max="3568" width="18" style="118" customWidth="1"/>
    <col min="3569" max="3569" width="1.375" style="118" customWidth="1"/>
    <col min="3570" max="3570" width="15.375" style="118" customWidth="1"/>
    <col min="3571" max="3571" width="0.875" style="118" customWidth="1"/>
    <col min="3572" max="3572" width="16.375" style="118" customWidth="1"/>
    <col min="3573" max="3573" width="1.375" style="118" customWidth="1"/>
    <col min="3574" max="3574" width="16.375" style="118" customWidth="1"/>
    <col min="3575" max="3575" width="1.25" style="118" customWidth="1"/>
    <col min="3576" max="3576" width="15.75" style="118" customWidth="1"/>
    <col min="3577" max="3577" width="1.25" style="118" customWidth="1"/>
    <col min="3578" max="3578" width="14.125" style="118" bestFit="1" customWidth="1"/>
    <col min="3579" max="3579" width="1" style="118" customWidth="1"/>
    <col min="3580" max="3580" width="16.125" style="118" customWidth="1"/>
    <col min="3581" max="3581" width="10.125" style="118"/>
    <col min="3582" max="3582" width="14.375" style="118" bestFit="1" customWidth="1"/>
    <col min="3583" max="3816" width="10.125" style="118"/>
    <col min="3817" max="3817" width="3" style="118" customWidth="1"/>
    <col min="3818" max="3818" width="53" style="118" customWidth="1"/>
    <col min="3819" max="3819" width="0.75" style="118" customWidth="1"/>
    <col min="3820" max="3820" width="9.375" style="118" customWidth="1"/>
    <col min="3821" max="3821" width="0.75" style="118" customWidth="1"/>
    <col min="3822" max="3822" width="15.125" style="118" customWidth="1"/>
    <col min="3823" max="3823" width="1.375" style="118" customWidth="1"/>
    <col min="3824" max="3824" width="18" style="118" customWidth="1"/>
    <col min="3825" max="3825" width="1.375" style="118" customWidth="1"/>
    <col min="3826" max="3826" width="15.375" style="118" customWidth="1"/>
    <col min="3827" max="3827" width="0.875" style="118" customWidth="1"/>
    <col min="3828" max="3828" width="16.375" style="118" customWidth="1"/>
    <col min="3829" max="3829" width="1.375" style="118" customWidth="1"/>
    <col min="3830" max="3830" width="16.375" style="118" customWidth="1"/>
    <col min="3831" max="3831" width="1.25" style="118" customWidth="1"/>
    <col min="3832" max="3832" width="15.75" style="118" customWidth="1"/>
    <col min="3833" max="3833" width="1.25" style="118" customWidth="1"/>
    <col min="3834" max="3834" width="14.125" style="118" bestFit="1" customWidth="1"/>
    <col min="3835" max="3835" width="1" style="118" customWidth="1"/>
    <col min="3836" max="3836" width="16.125" style="118" customWidth="1"/>
    <col min="3837" max="3837" width="10.125" style="118"/>
    <col min="3838" max="3838" width="14.375" style="118" bestFit="1" customWidth="1"/>
    <col min="3839" max="4072" width="10.125" style="118"/>
    <col min="4073" max="4073" width="3" style="118" customWidth="1"/>
    <col min="4074" max="4074" width="53" style="118" customWidth="1"/>
    <col min="4075" max="4075" width="0.75" style="118" customWidth="1"/>
    <col min="4076" max="4076" width="9.375" style="118" customWidth="1"/>
    <col min="4077" max="4077" width="0.75" style="118" customWidth="1"/>
    <col min="4078" max="4078" width="15.125" style="118" customWidth="1"/>
    <col min="4079" max="4079" width="1.375" style="118" customWidth="1"/>
    <col min="4080" max="4080" width="18" style="118" customWidth="1"/>
    <col min="4081" max="4081" width="1.375" style="118" customWidth="1"/>
    <col min="4082" max="4082" width="15.375" style="118" customWidth="1"/>
    <col min="4083" max="4083" width="0.875" style="118" customWidth="1"/>
    <col min="4084" max="4084" width="16.375" style="118" customWidth="1"/>
    <col min="4085" max="4085" width="1.375" style="118" customWidth="1"/>
    <col min="4086" max="4086" width="16.375" style="118" customWidth="1"/>
    <col min="4087" max="4087" width="1.25" style="118" customWidth="1"/>
    <col min="4088" max="4088" width="15.75" style="118" customWidth="1"/>
    <col min="4089" max="4089" width="1.25" style="118" customWidth="1"/>
    <col min="4090" max="4090" width="14.125" style="118" bestFit="1" customWidth="1"/>
    <col min="4091" max="4091" width="1" style="118" customWidth="1"/>
    <col min="4092" max="4092" width="16.125" style="118" customWidth="1"/>
    <col min="4093" max="4093" width="10.125" style="118"/>
    <col min="4094" max="4094" width="14.375" style="118" bestFit="1" customWidth="1"/>
    <col min="4095" max="4328" width="10.125" style="118"/>
    <col min="4329" max="4329" width="3" style="118" customWidth="1"/>
    <col min="4330" max="4330" width="53" style="118" customWidth="1"/>
    <col min="4331" max="4331" width="0.75" style="118" customWidth="1"/>
    <col min="4332" max="4332" width="9.375" style="118" customWidth="1"/>
    <col min="4333" max="4333" width="0.75" style="118" customWidth="1"/>
    <col min="4334" max="4334" width="15.125" style="118" customWidth="1"/>
    <col min="4335" max="4335" width="1.375" style="118" customWidth="1"/>
    <col min="4336" max="4336" width="18" style="118" customWidth="1"/>
    <col min="4337" max="4337" width="1.375" style="118" customWidth="1"/>
    <col min="4338" max="4338" width="15.375" style="118" customWidth="1"/>
    <col min="4339" max="4339" width="0.875" style="118" customWidth="1"/>
    <col min="4340" max="4340" width="16.375" style="118" customWidth="1"/>
    <col min="4341" max="4341" width="1.375" style="118" customWidth="1"/>
    <col min="4342" max="4342" width="16.375" style="118" customWidth="1"/>
    <col min="4343" max="4343" width="1.25" style="118" customWidth="1"/>
    <col min="4344" max="4344" width="15.75" style="118" customWidth="1"/>
    <col min="4345" max="4345" width="1.25" style="118" customWidth="1"/>
    <col min="4346" max="4346" width="14.125" style="118" bestFit="1" customWidth="1"/>
    <col min="4347" max="4347" width="1" style="118" customWidth="1"/>
    <col min="4348" max="4348" width="16.125" style="118" customWidth="1"/>
    <col min="4349" max="4349" width="10.125" style="118"/>
    <col min="4350" max="4350" width="14.375" style="118" bestFit="1" customWidth="1"/>
    <col min="4351" max="4584" width="10.125" style="118"/>
    <col min="4585" max="4585" width="3" style="118" customWidth="1"/>
    <col min="4586" max="4586" width="53" style="118" customWidth="1"/>
    <col min="4587" max="4587" width="0.75" style="118" customWidth="1"/>
    <col min="4588" max="4588" width="9.375" style="118" customWidth="1"/>
    <col min="4589" max="4589" width="0.75" style="118" customWidth="1"/>
    <col min="4590" max="4590" width="15.125" style="118" customWidth="1"/>
    <col min="4591" max="4591" width="1.375" style="118" customWidth="1"/>
    <col min="4592" max="4592" width="18" style="118" customWidth="1"/>
    <col min="4593" max="4593" width="1.375" style="118" customWidth="1"/>
    <col min="4594" max="4594" width="15.375" style="118" customWidth="1"/>
    <col min="4595" max="4595" width="0.875" style="118" customWidth="1"/>
    <col min="4596" max="4596" width="16.375" style="118" customWidth="1"/>
    <col min="4597" max="4597" width="1.375" style="118" customWidth="1"/>
    <col min="4598" max="4598" width="16.375" style="118" customWidth="1"/>
    <col min="4599" max="4599" width="1.25" style="118" customWidth="1"/>
    <col min="4600" max="4600" width="15.75" style="118" customWidth="1"/>
    <col min="4601" max="4601" width="1.25" style="118" customWidth="1"/>
    <col min="4602" max="4602" width="14.125" style="118" bestFit="1" customWidth="1"/>
    <col min="4603" max="4603" width="1" style="118" customWidth="1"/>
    <col min="4604" max="4604" width="16.125" style="118" customWidth="1"/>
    <col min="4605" max="4605" width="10.125" style="118"/>
    <col min="4606" max="4606" width="14.375" style="118" bestFit="1" customWidth="1"/>
    <col min="4607" max="4840" width="10.125" style="118"/>
    <col min="4841" max="4841" width="3" style="118" customWidth="1"/>
    <col min="4842" max="4842" width="53" style="118" customWidth="1"/>
    <col min="4843" max="4843" width="0.75" style="118" customWidth="1"/>
    <col min="4844" max="4844" width="9.375" style="118" customWidth="1"/>
    <col min="4845" max="4845" width="0.75" style="118" customWidth="1"/>
    <col min="4846" max="4846" width="15.125" style="118" customWidth="1"/>
    <col min="4847" max="4847" width="1.375" style="118" customWidth="1"/>
    <col min="4848" max="4848" width="18" style="118" customWidth="1"/>
    <col min="4849" max="4849" width="1.375" style="118" customWidth="1"/>
    <col min="4850" max="4850" width="15.375" style="118" customWidth="1"/>
    <col min="4851" max="4851" width="0.875" style="118" customWidth="1"/>
    <col min="4852" max="4852" width="16.375" style="118" customWidth="1"/>
    <col min="4853" max="4853" width="1.375" style="118" customWidth="1"/>
    <col min="4854" max="4854" width="16.375" style="118" customWidth="1"/>
    <col min="4855" max="4855" width="1.25" style="118" customWidth="1"/>
    <col min="4856" max="4856" width="15.75" style="118" customWidth="1"/>
    <col min="4857" max="4857" width="1.25" style="118" customWidth="1"/>
    <col min="4858" max="4858" width="14.125" style="118" bestFit="1" customWidth="1"/>
    <col min="4859" max="4859" width="1" style="118" customWidth="1"/>
    <col min="4860" max="4860" width="16.125" style="118" customWidth="1"/>
    <col min="4861" max="4861" width="10.125" style="118"/>
    <col min="4862" max="4862" width="14.375" style="118" bestFit="1" customWidth="1"/>
    <col min="4863" max="5096" width="10.125" style="118"/>
    <col min="5097" max="5097" width="3" style="118" customWidth="1"/>
    <col min="5098" max="5098" width="53" style="118" customWidth="1"/>
    <col min="5099" max="5099" width="0.75" style="118" customWidth="1"/>
    <col min="5100" max="5100" width="9.375" style="118" customWidth="1"/>
    <col min="5101" max="5101" width="0.75" style="118" customWidth="1"/>
    <col min="5102" max="5102" width="15.125" style="118" customWidth="1"/>
    <col min="5103" max="5103" width="1.375" style="118" customWidth="1"/>
    <col min="5104" max="5104" width="18" style="118" customWidth="1"/>
    <col min="5105" max="5105" width="1.375" style="118" customWidth="1"/>
    <col min="5106" max="5106" width="15.375" style="118" customWidth="1"/>
    <col min="5107" max="5107" width="0.875" style="118" customWidth="1"/>
    <col min="5108" max="5108" width="16.375" style="118" customWidth="1"/>
    <col min="5109" max="5109" width="1.375" style="118" customWidth="1"/>
    <col min="5110" max="5110" width="16.375" style="118" customWidth="1"/>
    <col min="5111" max="5111" width="1.25" style="118" customWidth="1"/>
    <col min="5112" max="5112" width="15.75" style="118" customWidth="1"/>
    <col min="5113" max="5113" width="1.25" style="118" customWidth="1"/>
    <col min="5114" max="5114" width="14.125" style="118" bestFit="1" customWidth="1"/>
    <col min="5115" max="5115" width="1" style="118" customWidth="1"/>
    <col min="5116" max="5116" width="16.125" style="118" customWidth="1"/>
    <col min="5117" max="5117" width="10.125" style="118"/>
    <col min="5118" max="5118" width="14.375" style="118" bestFit="1" customWidth="1"/>
    <col min="5119" max="5352" width="10.125" style="118"/>
    <col min="5353" max="5353" width="3" style="118" customWidth="1"/>
    <col min="5354" max="5354" width="53" style="118" customWidth="1"/>
    <col min="5355" max="5355" width="0.75" style="118" customWidth="1"/>
    <col min="5356" max="5356" width="9.375" style="118" customWidth="1"/>
    <col min="5357" max="5357" width="0.75" style="118" customWidth="1"/>
    <col min="5358" max="5358" width="15.125" style="118" customWidth="1"/>
    <col min="5359" max="5359" width="1.375" style="118" customWidth="1"/>
    <col min="5360" max="5360" width="18" style="118" customWidth="1"/>
    <col min="5361" max="5361" width="1.375" style="118" customWidth="1"/>
    <col min="5362" max="5362" width="15.375" style="118" customWidth="1"/>
    <col min="5363" max="5363" width="0.875" style="118" customWidth="1"/>
    <col min="5364" max="5364" width="16.375" style="118" customWidth="1"/>
    <col min="5365" max="5365" width="1.375" style="118" customWidth="1"/>
    <col min="5366" max="5366" width="16.375" style="118" customWidth="1"/>
    <col min="5367" max="5367" width="1.25" style="118" customWidth="1"/>
    <col min="5368" max="5368" width="15.75" style="118" customWidth="1"/>
    <col min="5369" max="5369" width="1.25" style="118" customWidth="1"/>
    <col min="5370" max="5370" width="14.125" style="118" bestFit="1" customWidth="1"/>
    <col min="5371" max="5371" width="1" style="118" customWidth="1"/>
    <col min="5372" max="5372" width="16.125" style="118" customWidth="1"/>
    <col min="5373" max="5373" width="10.125" style="118"/>
    <col min="5374" max="5374" width="14.375" style="118" bestFit="1" customWidth="1"/>
    <col min="5375" max="5608" width="10.125" style="118"/>
    <col min="5609" max="5609" width="3" style="118" customWidth="1"/>
    <col min="5610" max="5610" width="53" style="118" customWidth="1"/>
    <col min="5611" max="5611" width="0.75" style="118" customWidth="1"/>
    <col min="5612" max="5612" width="9.375" style="118" customWidth="1"/>
    <col min="5613" max="5613" width="0.75" style="118" customWidth="1"/>
    <col min="5614" max="5614" width="15.125" style="118" customWidth="1"/>
    <col min="5615" max="5615" width="1.375" style="118" customWidth="1"/>
    <col min="5616" max="5616" width="18" style="118" customWidth="1"/>
    <col min="5617" max="5617" width="1.375" style="118" customWidth="1"/>
    <col min="5618" max="5618" width="15.375" style="118" customWidth="1"/>
    <col min="5619" max="5619" width="0.875" style="118" customWidth="1"/>
    <col min="5620" max="5620" width="16.375" style="118" customWidth="1"/>
    <col min="5621" max="5621" width="1.375" style="118" customWidth="1"/>
    <col min="5622" max="5622" width="16.375" style="118" customWidth="1"/>
    <col min="5623" max="5623" width="1.25" style="118" customWidth="1"/>
    <col min="5624" max="5624" width="15.75" style="118" customWidth="1"/>
    <col min="5625" max="5625" width="1.25" style="118" customWidth="1"/>
    <col min="5626" max="5626" width="14.125" style="118" bestFit="1" customWidth="1"/>
    <col min="5627" max="5627" width="1" style="118" customWidth="1"/>
    <col min="5628" max="5628" width="16.125" style="118" customWidth="1"/>
    <col min="5629" max="5629" width="10.125" style="118"/>
    <col min="5630" max="5630" width="14.375" style="118" bestFit="1" customWidth="1"/>
    <col min="5631" max="5864" width="10.125" style="118"/>
    <col min="5865" max="5865" width="3" style="118" customWidth="1"/>
    <col min="5866" max="5866" width="53" style="118" customWidth="1"/>
    <col min="5867" max="5867" width="0.75" style="118" customWidth="1"/>
    <col min="5868" max="5868" width="9.375" style="118" customWidth="1"/>
    <col min="5869" max="5869" width="0.75" style="118" customWidth="1"/>
    <col min="5870" max="5870" width="15.125" style="118" customWidth="1"/>
    <col min="5871" max="5871" width="1.375" style="118" customWidth="1"/>
    <col min="5872" max="5872" width="18" style="118" customWidth="1"/>
    <col min="5873" max="5873" width="1.375" style="118" customWidth="1"/>
    <col min="5874" max="5874" width="15.375" style="118" customWidth="1"/>
    <col min="5875" max="5875" width="0.875" style="118" customWidth="1"/>
    <col min="5876" max="5876" width="16.375" style="118" customWidth="1"/>
    <col min="5877" max="5877" width="1.375" style="118" customWidth="1"/>
    <col min="5878" max="5878" width="16.375" style="118" customWidth="1"/>
    <col min="5879" max="5879" width="1.25" style="118" customWidth="1"/>
    <col min="5880" max="5880" width="15.75" style="118" customWidth="1"/>
    <col min="5881" max="5881" width="1.25" style="118" customWidth="1"/>
    <col min="5882" max="5882" width="14.125" style="118" bestFit="1" customWidth="1"/>
    <col min="5883" max="5883" width="1" style="118" customWidth="1"/>
    <col min="5884" max="5884" width="16.125" style="118" customWidth="1"/>
    <col min="5885" max="5885" width="10.125" style="118"/>
    <col min="5886" max="5886" width="14.375" style="118" bestFit="1" customWidth="1"/>
    <col min="5887" max="6120" width="10.125" style="118"/>
    <col min="6121" max="6121" width="3" style="118" customWidth="1"/>
    <col min="6122" max="6122" width="53" style="118" customWidth="1"/>
    <col min="6123" max="6123" width="0.75" style="118" customWidth="1"/>
    <col min="6124" max="6124" width="9.375" style="118" customWidth="1"/>
    <col min="6125" max="6125" width="0.75" style="118" customWidth="1"/>
    <col min="6126" max="6126" width="15.125" style="118" customWidth="1"/>
    <col min="6127" max="6127" width="1.375" style="118" customWidth="1"/>
    <col min="6128" max="6128" width="18" style="118" customWidth="1"/>
    <col min="6129" max="6129" width="1.375" style="118" customWidth="1"/>
    <col min="6130" max="6130" width="15.375" style="118" customWidth="1"/>
    <col min="6131" max="6131" width="0.875" style="118" customWidth="1"/>
    <col min="6132" max="6132" width="16.375" style="118" customWidth="1"/>
    <col min="6133" max="6133" width="1.375" style="118" customWidth="1"/>
    <col min="6134" max="6134" width="16.375" style="118" customWidth="1"/>
    <col min="6135" max="6135" width="1.25" style="118" customWidth="1"/>
    <col min="6136" max="6136" width="15.75" style="118" customWidth="1"/>
    <col min="6137" max="6137" width="1.25" style="118" customWidth="1"/>
    <col min="6138" max="6138" width="14.125" style="118" bestFit="1" customWidth="1"/>
    <col min="6139" max="6139" width="1" style="118" customWidth="1"/>
    <col min="6140" max="6140" width="16.125" style="118" customWidth="1"/>
    <col min="6141" max="6141" width="10.125" style="118"/>
    <col min="6142" max="6142" width="14.375" style="118" bestFit="1" customWidth="1"/>
    <col min="6143" max="6376" width="10.125" style="118"/>
    <col min="6377" max="6377" width="3" style="118" customWidth="1"/>
    <col min="6378" max="6378" width="53" style="118" customWidth="1"/>
    <col min="6379" max="6379" width="0.75" style="118" customWidth="1"/>
    <col min="6380" max="6380" width="9.375" style="118" customWidth="1"/>
    <col min="6381" max="6381" width="0.75" style="118" customWidth="1"/>
    <col min="6382" max="6382" width="15.125" style="118" customWidth="1"/>
    <col min="6383" max="6383" width="1.375" style="118" customWidth="1"/>
    <col min="6384" max="6384" width="18" style="118" customWidth="1"/>
    <col min="6385" max="6385" width="1.375" style="118" customWidth="1"/>
    <col min="6386" max="6386" width="15.375" style="118" customWidth="1"/>
    <col min="6387" max="6387" width="0.875" style="118" customWidth="1"/>
    <col min="6388" max="6388" width="16.375" style="118" customWidth="1"/>
    <col min="6389" max="6389" width="1.375" style="118" customWidth="1"/>
    <col min="6390" max="6390" width="16.375" style="118" customWidth="1"/>
    <col min="6391" max="6391" width="1.25" style="118" customWidth="1"/>
    <col min="6392" max="6392" width="15.75" style="118" customWidth="1"/>
    <col min="6393" max="6393" width="1.25" style="118" customWidth="1"/>
    <col min="6394" max="6394" width="14.125" style="118" bestFit="1" customWidth="1"/>
    <col min="6395" max="6395" width="1" style="118" customWidth="1"/>
    <col min="6396" max="6396" width="16.125" style="118" customWidth="1"/>
    <col min="6397" max="6397" width="10.125" style="118"/>
    <col min="6398" max="6398" width="14.375" style="118" bestFit="1" customWidth="1"/>
    <col min="6399" max="6632" width="10.125" style="118"/>
    <col min="6633" max="6633" width="3" style="118" customWidth="1"/>
    <col min="6634" max="6634" width="53" style="118" customWidth="1"/>
    <col min="6635" max="6635" width="0.75" style="118" customWidth="1"/>
    <col min="6636" max="6636" width="9.375" style="118" customWidth="1"/>
    <col min="6637" max="6637" width="0.75" style="118" customWidth="1"/>
    <col min="6638" max="6638" width="15.125" style="118" customWidth="1"/>
    <col min="6639" max="6639" width="1.375" style="118" customWidth="1"/>
    <col min="6640" max="6640" width="18" style="118" customWidth="1"/>
    <col min="6641" max="6641" width="1.375" style="118" customWidth="1"/>
    <col min="6642" max="6642" width="15.375" style="118" customWidth="1"/>
    <col min="6643" max="6643" width="0.875" style="118" customWidth="1"/>
    <col min="6644" max="6644" width="16.375" style="118" customWidth="1"/>
    <col min="6645" max="6645" width="1.375" style="118" customWidth="1"/>
    <col min="6646" max="6646" width="16.375" style="118" customWidth="1"/>
    <col min="6647" max="6647" width="1.25" style="118" customWidth="1"/>
    <col min="6648" max="6648" width="15.75" style="118" customWidth="1"/>
    <col min="6649" max="6649" width="1.25" style="118" customWidth="1"/>
    <col min="6650" max="6650" width="14.125" style="118" bestFit="1" customWidth="1"/>
    <col min="6651" max="6651" width="1" style="118" customWidth="1"/>
    <col min="6652" max="6652" width="16.125" style="118" customWidth="1"/>
    <col min="6653" max="6653" width="10.125" style="118"/>
    <col min="6654" max="6654" width="14.375" style="118" bestFit="1" customWidth="1"/>
    <col min="6655" max="6888" width="10.125" style="118"/>
    <col min="6889" max="6889" width="3" style="118" customWidth="1"/>
    <col min="6890" max="6890" width="53" style="118" customWidth="1"/>
    <col min="6891" max="6891" width="0.75" style="118" customWidth="1"/>
    <col min="6892" max="6892" width="9.375" style="118" customWidth="1"/>
    <col min="6893" max="6893" width="0.75" style="118" customWidth="1"/>
    <col min="6894" max="6894" width="15.125" style="118" customWidth="1"/>
    <col min="6895" max="6895" width="1.375" style="118" customWidth="1"/>
    <col min="6896" max="6896" width="18" style="118" customWidth="1"/>
    <col min="6897" max="6897" width="1.375" style="118" customWidth="1"/>
    <col min="6898" max="6898" width="15.375" style="118" customWidth="1"/>
    <col min="6899" max="6899" width="0.875" style="118" customWidth="1"/>
    <col min="6900" max="6900" width="16.375" style="118" customWidth="1"/>
    <col min="6901" max="6901" width="1.375" style="118" customWidth="1"/>
    <col min="6902" max="6902" width="16.375" style="118" customWidth="1"/>
    <col min="6903" max="6903" width="1.25" style="118" customWidth="1"/>
    <col min="6904" max="6904" width="15.75" style="118" customWidth="1"/>
    <col min="6905" max="6905" width="1.25" style="118" customWidth="1"/>
    <col min="6906" max="6906" width="14.125" style="118" bestFit="1" customWidth="1"/>
    <col min="6907" max="6907" width="1" style="118" customWidth="1"/>
    <col min="6908" max="6908" width="16.125" style="118" customWidth="1"/>
    <col min="6909" max="6909" width="10.125" style="118"/>
    <col min="6910" max="6910" width="14.375" style="118" bestFit="1" customWidth="1"/>
    <col min="6911" max="7144" width="10.125" style="118"/>
    <col min="7145" max="7145" width="3" style="118" customWidth="1"/>
    <col min="7146" max="7146" width="53" style="118" customWidth="1"/>
    <col min="7147" max="7147" width="0.75" style="118" customWidth="1"/>
    <col min="7148" max="7148" width="9.375" style="118" customWidth="1"/>
    <col min="7149" max="7149" width="0.75" style="118" customWidth="1"/>
    <col min="7150" max="7150" width="15.125" style="118" customWidth="1"/>
    <col min="7151" max="7151" width="1.375" style="118" customWidth="1"/>
    <col min="7152" max="7152" width="18" style="118" customWidth="1"/>
    <col min="7153" max="7153" width="1.375" style="118" customWidth="1"/>
    <col min="7154" max="7154" width="15.375" style="118" customWidth="1"/>
    <col min="7155" max="7155" width="0.875" style="118" customWidth="1"/>
    <col min="7156" max="7156" width="16.375" style="118" customWidth="1"/>
    <col min="7157" max="7157" width="1.375" style="118" customWidth="1"/>
    <col min="7158" max="7158" width="16.375" style="118" customWidth="1"/>
    <col min="7159" max="7159" width="1.25" style="118" customWidth="1"/>
    <col min="7160" max="7160" width="15.75" style="118" customWidth="1"/>
    <col min="7161" max="7161" width="1.25" style="118" customWidth="1"/>
    <col min="7162" max="7162" width="14.125" style="118" bestFit="1" customWidth="1"/>
    <col min="7163" max="7163" width="1" style="118" customWidth="1"/>
    <col min="7164" max="7164" width="16.125" style="118" customWidth="1"/>
    <col min="7165" max="7165" width="10.125" style="118"/>
    <col min="7166" max="7166" width="14.375" style="118" bestFit="1" customWidth="1"/>
    <col min="7167" max="7400" width="10.125" style="118"/>
    <col min="7401" max="7401" width="3" style="118" customWidth="1"/>
    <col min="7402" max="7402" width="53" style="118" customWidth="1"/>
    <col min="7403" max="7403" width="0.75" style="118" customWidth="1"/>
    <col min="7404" max="7404" width="9.375" style="118" customWidth="1"/>
    <col min="7405" max="7405" width="0.75" style="118" customWidth="1"/>
    <col min="7406" max="7406" width="15.125" style="118" customWidth="1"/>
    <col min="7407" max="7407" width="1.375" style="118" customWidth="1"/>
    <col min="7408" max="7408" width="18" style="118" customWidth="1"/>
    <col min="7409" max="7409" width="1.375" style="118" customWidth="1"/>
    <col min="7410" max="7410" width="15.375" style="118" customWidth="1"/>
    <col min="7411" max="7411" width="0.875" style="118" customWidth="1"/>
    <col min="7412" max="7412" width="16.375" style="118" customWidth="1"/>
    <col min="7413" max="7413" width="1.375" style="118" customWidth="1"/>
    <col min="7414" max="7414" width="16.375" style="118" customWidth="1"/>
    <col min="7415" max="7415" width="1.25" style="118" customWidth="1"/>
    <col min="7416" max="7416" width="15.75" style="118" customWidth="1"/>
    <col min="7417" max="7417" width="1.25" style="118" customWidth="1"/>
    <col min="7418" max="7418" width="14.125" style="118" bestFit="1" customWidth="1"/>
    <col min="7419" max="7419" width="1" style="118" customWidth="1"/>
    <col min="7420" max="7420" width="16.125" style="118" customWidth="1"/>
    <col min="7421" max="7421" width="10.125" style="118"/>
    <col min="7422" max="7422" width="14.375" style="118" bestFit="1" customWidth="1"/>
    <col min="7423" max="7656" width="10.125" style="118"/>
    <col min="7657" max="7657" width="3" style="118" customWidth="1"/>
    <col min="7658" max="7658" width="53" style="118" customWidth="1"/>
    <col min="7659" max="7659" width="0.75" style="118" customWidth="1"/>
    <col min="7660" max="7660" width="9.375" style="118" customWidth="1"/>
    <col min="7661" max="7661" width="0.75" style="118" customWidth="1"/>
    <col min="7662" max="7662" width="15.125" style="118" customWidth="1"/>
    <col min="7663" max="7663" width="1.375" style="118" customWidth="1"/>
    <col min="7664" max="7664" width="18" style="118" customWidth="1"/>
    <col min="7665" max="7665" width="1.375" style="118" customWidth="1"/>
    <col min="7666" max="7666" width="15.375" style="118" customWidth="1"/>
    <col min="7667" max="7667" width="0.875" style="118" customWidth="1"/>
    <col min="7668" max="7668" width="16.375" style="118" customWidth="1"/>
    <col min="7669" max="7669" width="1.375" style="118" customWidth="1"/>
    <col min="7670" max="7670" width="16.375" style="118" customWidth="1"/>
    <col min="7671" max="7671" width="1.25" style="118" customWidth="1"/>
    <col min="7672" max="7672" width="15.75" style="118" customWidth="1"/>
    <col min="7673" max="7673" width="1.25" style="118" customWidth="1"/>
    <col min="7674" max="7674" width="14.125" style="118" bestFit="1" customWidth="1"/>
    <col min="7675" max="7675" width="1" style="118" customWidth="1"/>
    <col min="7676" max="7676" width="16.125" style="118" customWidth="1"/>
    <col min="7677" max="7677" width="10.125" style="118"/>
    <col min="7678" max="7678" width="14.375" style="118" bestFit="1" customWidth="1"/>
    <col min="7679" max="7912" width="10.125" style="118"/>
    <col min="7913" max="7913" width="3" style="118" customWidth="1"/>
    <col min="7914" max="7914" width="53" style="118" customWidth="1"/>
    <col min="7915" max="7915" width="0.75" style="118" customWidth="1"/>
    <col min="7916" max="7916" width="9.375" style="118" customWidth="1"/>
    <col min="7917" max="7917" width="0.75" style="118" customWidth="1"/>
    <col min="7918" max="7918" width="15.125" style="118" customWidth="1"/>
    <col min="7919" max="7919" width="1.375" style="118" customWidth="1"/>
    <col min="7920" max="7920" width="18" style="118" customWidth="1"/>
    <col min="7921" max="7921" width="1.375" style="118" customWidth="1"/>
    <col min="7922" max="7922" width="15.375" style="118" customWidth="1"/>
    <col min="7923" max="7923" width="0.875" style="118" customWidth="1"/>
    <col min="7924" max="7924" width="16.375" style="118" customWidth="1"/>
    <col min="7925" max="7925" width="1.375" style="118" customWidth="1"/>
    <col min="7926" max="7926" width="16.375" style="118" customWidth="1"/>
    <col min="7927" max="7927" width="1.25" style="118" customWidth="1"/>
    <col min="7928" max="7928" width="15.75" style="118" customWidth="1"/>
    <col min="7929" max="7929" width="1.25" style="118" customWidth="1"/>
    <col min="7930" max="7930" width="14.125" style="118" bestFit="1" customWidth="1"/>
    <col min="7931" max="7931" width="1" style="118" customWidth="1"/>
    <col min="7932" max="7932" width="16.125" style="118" customWidth="1"/>
    <col min="7933" max="7933" width="10.125" style="118"/>
    <col min="7934" max="7934" width="14.375" style="118" bestFit="1" customWidth="1"/>
    <col min="7935" max="8168" width="10.125" style="118"/>
    <col min="8169" max="8169" width="3" style="118" customWidth="1"/>
    <col min="8170" max="8170" width="53" style="118" customWidth="1"/>
    <col min="8171" max="8171" width="0.75" style="118" customWidth="1"/>
    <col min="8172" max="8172" width="9.375" style="118" customWidth="1"/>
    <col min="8173" max="8173" width="0.75" style="118" customWidth="1"/>
    <col min="8174" max="8174" width="15.125" style="118" customWidth="1"/>
    <col min="8175" max="8175" width="1.375" style="118" customWidth="1"/>
    <col min="8176" max="8176" width="18" style="118" customWidth="1"/>
    <col min="8177" max="8177" width="1.375" style="118" customWidth="1"/>
    <col min="8178" max="8178" width="15.375" style="118" customWidth="1"/>
    <col min="8179" max="8179" width="0.875" style="118" customWidth="1"/>
    <col min="8180" max="8180" width="16.375" style="118" customWidth="1"/>
    <col min="8181" max="8181" width="1.375" style="118" customWidth="1"/>
    <col min="8182" max="8182" width="16.375" style="118" customWidth="1"/>
    <col min="8183" max="8183" width="1.25" style="118" customWidth="1"/>
    <col min="8184" max="8184" width="15.75" style="118" customWidth="1"/>
    <col min="8185" max="8185" width="1.25" style="118" customWidth="1"/>
    <col min="8186" max="8186" width="14.125" style="118" bestFit="1" customWidth="1"/>
    <col min="8187" max="8187" width="1" style="118" customWidth="1"/>
    <col min="8188" max="8188" width="16.125" style="118" customWidth="1"/>
    <col min="8189" max="8189" width="10.125" style="118"/>
    <col min="8190" max="8190" width="14.375" style="118" bestFit="1" customWidth="1"/>
    <col min="8191" max="8424" width="10.125" style="118"/>
    <col min="8425" max="8425" width="3" style="118" customWidth="1"/>
    <col min="8426" max="8426" width="53" style="118" customWidth="1"/>
    <col min="8427" max="8427" width="0.75" style="118" customWidth="1"/>
    <col min="8428" max="8428" width="9.375" style="118" customWidth="1"/>
    <col min="8429" max="8429" width="0.75" style="118" customWidth="1"/>
    <col min="8430" max="8430" width="15.125" style="118" customWidth="1"/>
    <col min="8431" max="8431" width="1.375" style="118" customWidth="1"/>
    <col min="8432" max="8432" width="18" style="118" customWidth="1"/>
    <col min="8433" max="8433" width="1.375" style="118" customWidth="1"/>
    <col min="8434" max="8434" width="15.375" style="118" customWidth="1"/>
    <col min="8435" max="8435" width="0.875" style="118" customWidth="1"/>
    <col min="8436" max="8436" width="16.375" style="118" customWidth="1"/>
    <col min="8437" max="8437" width="1.375" style="118" customWidth="1"/>
    <col min="8438" max="8438" width="16.375" style="118" customWidth="1"/>
    <col min="8439" max="8439" width="1.25" style="118" customWidth="1"/>
    <col min="8440" max="8440" width="15.75" style="118" customWidth="1"/>
    <col min="8441" max="8441" width="1.25" style="118" customWidth="1"/>
    <col min="8442" max="8442" width="14.125" style="118" bestFit="1" customWidth="1"/>
    <col min="8443" max="8443" width="1" style="118" customWidth="1"/>
    <col min="8444" max="8444" width="16.125" style="118" customWidth="1"/>
    <col min="8445" max="8445" width="10.125" style="118"/>
    <col min="8446" max="8446" width="14.375" style="118" bestFit="1" customWidth="1"/>
    <col min="8447" max="8680" width="10.125" style="118"/>
    <col min="8681" max="8681" width="3" style="118" customWidth="1"/>
    <col min="8682" max="8682" width="53" style="118" customWidth="1"/>
    <col min="8683" max="8683" width="0.75" style="118" customWidth="1"/>
    <col min="8684" max="8684" width="9.375" style="118" customWidth="1"/>
    <col min="8685" max="8685" width="0.75" style="118" customWidth="1"/>
    <col min="8686" max="8686" width="15.125" style="118" customWidth="1"/>
    <col min="8687" max="8687" width="1.375" style="118" customWidth="1"/>
    <col min="8688" max="8688" width="18" style="118" customWidth="1"/>
    <col min="8689" max="8689" width="1.375" style="118" customWidth="1"/>
    <col min="8690" max="8690" width="15.375" style="118" customWidth="1"/>
    <col min="8691" max="8691" width="0.875" style="118" customWidth="1"/>
    <col min="8692" max="8692" width="16.375" style="118" customWidth="1"/>
    <col min="8693" max="8693" width="1.375" style="118" customWidth="1"/>
    <col min="8694" max="8694" width="16.375" style="118" customWidth="1"/>
    <col min="8695" max="8695" width="1.25" style="118" customWidth="1"/>
    <col min="8696" max="8696" width="15.75" style="118" customWidth="1"/>
    <col min="8697" max="8697" width="1.25" style="118" customWidth="1"/>
    <col min="8698" max="8698" width="14.125" style="118" bestFit="1" customWidth="1"/>
    <col min="8699" max="8699" width="1" style="118" customWidth="1"/>
    <col min="8700" max="8700" width="16.125" style="118" customWidth="1"/>
    <col min="8701" max="8701" width="10.125" style="118"/>
    <col min="8702" max="8702" width="14.375" style="118" bestFit="1" customWidth="1"/>
    <col min="8703" max="8936" width="10.125" style="118"/>
    <col min="8937" max="8937" width="3" style="118" customWidth="1"/>
    <col min="8938" max="8938" width="53" style="118" customWidth="1"/>
    <col min="8939" max="8939" width="0.75" style="118" customWidth="1"/>
    <col min="8940" max="8940" width="9.375" style="118" customWidth="1"/>
    <col min="8941" max="8941" width="0.75" style="118" customWidth="1"/>
    <col min="8942" max="8942" width="15.125" style="118" customWidth="1"/>
    <col min="8943" max="8943" width="1.375" style="118" customWidth="1"/>
    <col min="8944" max="8944" width="18" style="118" customWidth="1"/>
    <col min="8945" max="8945" width="1.375" style="118" customWidth="1"/>
    <col min="8946" max="8946" width="15.375" style="118" customWidth="1"/>
    <col min="8947" max="8947" width="0.875" style="118" customWidth="1"/>
    <col min="8948" max="8948" width="16.375" style="118" customWidth="1"/>
    <col min="8949" max="8949" width="1.375" style="118" customWidth="1"/>
    <col min="8950" max="8950" width="16.375" style="118" customWidth="1"/>
    <col min="8951" max="8951" width="1.25" style="118" customWidth="1"/>
    <col min="8952" max="8952" width="15.75" style="118" customWidth="1"/>
    <col min="8953" max="8953" width="1.25" style="118" customWidth="1"/>
    <col min="8954" max="8954" width="14.125" style="118" bestFit="1" customWidth="1"/>
    <col min="8955" max="8955" width="1" style="118" customWidth="1"/>
    <col min="8956" max="8956" width="16.125" style="118" customWidth="1"/>
    <col min="8957" max="8957" width="10.125" style="118"/>
    <col min="8958" max="8958" width="14.375" style="118" bestFit="1" customWidth="1"/>
    <col min="8959" max="9192" width="10.125" style="118"/>
    <col min="9193" max="9193" width="3" style="118" customWidth="1"/>
    <col min="9194" max="9194" width="53" style="118" customWidth="1"/>
    <col min="9195" max="9195" width="0.75" style="118" customWidth="1"/>
    <col min="9196" max="9196" width="9.375" style="118" customWidth="1"/>
    <col min="9197" max="9197" width="0.75" style="118" customWidth="1"/>
    <col min="9198" max="9198" width="15.125" style="118" customWidth="1"/>
    <col min="9199" max="9199" width="1.375" style="118" customWidth="1"/>
    <col min="9200" max="9200" width="18" style="118" customWidth="1"/>
    <col min="9201" max="9201" width="1.375" style="118" customWidth="1"/>
    <col min="9202" max="9202" width="15.375" style="118" customWidth="1"/>
    <col min="9203" max="9203" width="0.875" style="118" customWidth="1"/>
    <col min="9204" max="9204" width="16.375" style="118" customWidth="1"/>
    <col min="9205" max="9205" width="1.375" style="118" customWidth="1"/>
    <col min="9206" max="9206" width="16.375" style="118" customWidth="1"/>
    <col min="9207" max="9207" width="1.25" style="118" customWidth="1"/>
    <col min="9208" max="9208" width="15.75" style="118" customWidth="1"/>
    <col min="9209" max="9209" width="1.25" style="118" customWidth="1"/>
    <col min="9210" max="9210" width="14.125" style="118" bestFit="1" customWidth="1"/>
    <col min="9211" max="9211" width="1" style="118" customWidth="1"/>
    <col min="9212" max="9212" width="16.125" style="118" customWidth="1"/>
    <col min="9213" max="9213" width="10.125" style="118"/>
    <col min="9214" max="9214" width="14.375" style="118" bestFit="1" customWidth="1"/>
    <col min="9215" max="9448" width="10.125" style="118"/>
    <col min="9449" max="9449" width="3" style="118" customWidth="1"/>
    <col min="9450" max="9450" width="53" style="118" customWidth="1"/>
    <col min="9451" max="9451" width="0.75" style="118" customWidth="1"/>
    <col min="9452" max="9452" width="9.375" style="118" customWidth="1"/>
    <col min="9453" max="9453" width="0.75" style="118" customWidth="1"/>
    <col min="9454" max="9454" width="15.125" style="118" customWidth="1"/>
    <col min="9455" max="9455" width="1.375" style="118" customWidth="1"/>
    <col min="9456" max="9456" width="18" style="118" customWidth="1"/>
    <col min="9457" max="9457" width="1.375" style="118" customWidth="1"/>
    <col min="9458" max="9458" width="15.375" style="118" customWidth="1"/>
    <col min="9459" max="9459" width="0.875" style="118" customWidth="1"/>
    <col min="9460" max="9460" width="16.375" style="118" customWidth="1"/>
    <col min="9461" max="9461" width="1.375" style="118" customWidth="1"/>
    <col min="9462" max="9462" width="16.375" style="118" customWidth="1"/>
    <col min="9463" max="9463" width="1.25" style="118" customWidth="1"/>
    <col min="9464" max="9464" width="15.75" style="118" customWidth="1"/>
    <col min="9465" max="9465" width="1.25" style="118" customWidth="1"/>
    <col min="9466" max="9466" width="14.125" style="118" bestFit="1" customWidth="1"/>
    <col min="9467" max="9467" width="1" style="118" customWidth="1"/>
    <col min="9468" max="9468" width="16.125" style="118" customWidth="1"/>
    <col min="9469" max="9469" width="10.125" style="118"/>
    <col min="9470" max="9470" width="14.375" style="118" bestFit="1" customWidth="1"/>
    <col min="9471" max="9704" width="10.125" style="118"/>
    <col min="9705" max="9705" width="3" style="118" customWidth="1"/>
    <col min="9706" max="9706" width="53" style="118" customWidth="1"/>
    <col min="9707" max="9707" width="0.75" style="118" customWidth="1"/>
    <col min="9708" max="9708" width="9.375" style="118" customWidth="1"/>
    <col min="9709" max="9709" width="0.75" style="118" customWidth="1"/>
    <col min="9710" max="9710" width="15.125" style="118" customWidth="1"/>
    <col min="9711" max="9711" width="1.375" style="118" customWidth="1"/>
    <col min="9712" max="9712" width="18" style="118" customWidth="1"/>
    <col min="9713" max="9713" width="1.375" style="118" customWidth="1"/>
    <col min="9714" max="9714" width="15.375" style="118" customWidth="1"/>
    <col min="9715" max="9715" width="0.875" style="118" customWidth="1"/>
    <col min="9716" max="9716" width="16.375" style="118" customWidth="1"/>
    <col min="9717" max="9717" width="1.375" style="118" customWidth="1"/>
    <col min="9718" max="9718" width="16.375" style="118" customWidth="1"/>
    <col min="9719" max="9719" width="1.25" style="118" customWidth="1"/>
    <col min="9720" max="9720" width="15.75" style="118" customWidth="1"/>
    <col min="9721" max="9721" width="1.25" style="118" customWidth="1"/>
    <col min="9722" max="9722" width="14.125" style="118" bestFit="1" customWidth="1"/>
    <col min="9723" max="9723" width="1" style="118" customWidth="1"/>
    <col min="9724" max="9724" width="16.125" style="118" customWidth="1"/>
    <col min="9725" max="9725" width="10.125" style="118"/>
    <col min="9726" max="9726" width="14.375" style="118" bestFit="1" customWidth="1"/>
    <col min="9727" max="9960" width="10.125" style="118"/>
    <col min="9961" max="9961" width="3" style="118" customWidth="1"/>
    <col min="9962" max="9962" width="53" style="118" customWidth="1"/>
    <col min="9963" max="9963" width="0.75" style="118" customWidth="1"/>
    <col min="9964" max="9964" width="9.375" style="118" customWidth="1"/>
    <col min="9965" max="9965" width="0.75" style="118" customWidth="1"/>
    <col min="9966" max="9966" width="15.125" style="118" customWidth="1"/>
    <col min="9967" max="9967" width="1.375" style="118" customWidth="1"/>
    <col min="9968" max="9968" width="18" style="118" customWidth="1"/>
    <col min="9969" max="9969" width="1.375" style="118" customWidth="1"/>
    <col min="9970" max="9970" width="15.375" style="118" customWidth="1"/>
    <col min="9971" max="9971" width="0.875" style="118" customWidth="1"/>
    <col min="9972" max="9972" width="16.375" style="118" customWidth="1"/>
    <col min="9973" max="9973" width="1.375" style="118" customWidth="1"/>
    <col min="9974" max="9974" width="16.375" style="118" customWidth="1"/>
    <col min="9975" max="9975" width="1.25" style="118" customWidth="1"/>
    <col min="9976" max="9976" width="15.75" style="118" customWidth="1"/>
    <col min="9977" max="9977" width="1.25" style="118" customWidth="1"/>
    <col min="9978" max="9978" width="14.125" style="118" bestFit="1" customWidth="1"/>
    <col min="9979" max="9979" width="1" style="118" customWidth="1"/>
    <col min="9980" max="9980" width="16.125" style="118" customWidth="1"/>
    <col min="9981" max="9981" width="10.125" style="118"/>
    <col min="9982" max="9982" width="14.375" style="118" bestFit="1" customWidth="1"/>
    <col min="9983" max="10216" width="10.125" style="118"/>
    <col min="10217" max="10217" width="3" style="118" customWidth="1"/>
    <col min="10218" max="10218" width="53" style="118" customWidth="1"/>
    <col min="10219" max="10219" width="0.75" style="118" customWidth="1"/>
    <col min="10220" max="10220" width="9.375" style="118" customWidth="1"/>
    <col min="10221" max="10221" width="0.75" style="118" customWidth="1"/>
    <col min="10222" max="10222" width="15.125" style="118" customWidth="1"/>
    <col min="10223" max="10223" width="1.375" style="118" customWidth="1"/>
    <col min="10224" max="10224" width="18" style="118" customWidth="1"/>
    <col min="10225" max="10225" width="1.375" style="118" customWidth="1"/>
    <col min="10226" max="10226" width="15.375" style="118" customWidth="1"/>
    <col min="10227" max="10227" width="0.875" style="118" customWidth="1"/>
    <col min="10228" max="10228" width="16.375" style="118" customWidth="1"/>
    <col min="10229" max="10229" width="1.375" style="118" customWidth="1"/>
    <col min="10230" max="10230" width="16.375" style="118" customWidth="1"/>
    <col min="10231" max="10231" width="1.25" style="118" customWidth="1"/>
    <col min="10232" max="10232" width="15.75" style="118" customWidth="1"/>
    <col min="10233" max="10233" width="1.25" style="118" customWidth="1"/>
    <col min="10234" max="10234" width="14.125" style="118" bestFit="1" customWidth="1"/>
    <col min="10235" max="10235" width="1" style="118" customWidth="1"/>
    <col min="10236" max="10236" width="16.125" style="118" customWidth="1"/>
    <col min="10237" max="10237" width="10.125" style="118"/>
    <col min="10238" max="10238" width="14.375" style="118" bestFit="1" customWidth="1"/>
    <col min="10239" max="10472" width="10.125" style="118"/>
    <col min="10473" max="10473" width="3" style="118" customWidth="1"/>
    <col min="10474" max="10474" width="53" style="118" customWidth="1"/>
    <col min="10475" max="10475" width="0.75" style="118" customWidth="1"/>
    <col min="10476" max="10476" width="9.375" style="118" customWidth="1"/>
    <col min="10477" max="10477" width="0.75" style="118" customWidth="1"/>
    <col min="10478" max="10478" width="15.125" style="118" customWidth="1"/>
    <col min="10479" max="10479" width="1.375" style="118" customWidth="1"/>
    <col min="10480" max="10480" width="18" style="118" customWidth="1"/>
    <col min="10481" max="10481" width="1.375" style="118" customWidth="1"/>
    <col min="10482" max="10482" width="15.375" style="118" customWidth="1"/>
    <col min="10483" max="10483" width="0.875" style="118" customWidth="1"/>
    <col min="10484" max="10484" width="16.375" style="118" customWidth="1"/>
    <col min="10485" max="10485" width="1.375" style="118" customWidth="1"/>
    <col min="10486" max="10486" width="16.375" style="118" customWidth="1"/>
    <col min="10487" max="10487" width="1.25" style="118" customWidth="1"/>
    <col min="10488" max="10488" width="15.75" style="118" customWidth="1"/>
    <col min="10489" max="10489" width="1.25" style="118" customWidth="1"/>
    <col min="10490" max="10490" width="14.125" style="118" bestFit="1" customWidth="1"/>
    <col min="10491" max="10491" width="1" style="118" customWidth="1"/>
    <col min="10492" max="10492" width="16.125" style="118" customWidth="1"/>
    <col min="10493" max="10493" width="10.125" style="118"/>
    <col min="10494" max="10494" width="14.375" style="118" bestFit="1" customWidth="1"/>
    <col min="10495" max="10728" width="10.125" style="118"/>
    <col min="10729" max="10729" width="3" style="118" customWidth="1"/>
    <col min="10730" max="10730" width="53" style="118" customWidth="1"/>
    <col min="10731" max="10731" width="0.75" style="118" customWidth="1"/>
    <col min="10732" max="10732" width="9.375" style="118" customWidth="1"/>
    <col min="10733" max="10733" width="0.75" style="118" customWidth="1"/>
    <col min="10734" max="10734" width="15.125" style="118" customWidth="1"/>
    <col min="10735" max="10735" width="1.375" style="118" customWidth="1"/>
    <col min="10736" max="10736" width="18" style="118" customWidth="1"/>
    <col min="10737" max="10737" width="1.375" style="118" customWidth="1"/>
    <col min="10738" max="10738" width="15.375" style="118" customWidth="1"/>
    <col min="10739" max="10739" width="0.875" style="118" customWidth="1"/>
    <col min="10740" max="10740" width="16.375" style="118" customWidth="1"/>
    <col min="10741" max="10741" width="1.375" style="118" customWidth="1"/>
    <col min="10742" max="10742" width="16.375" style="118" customWidth="1"/>
    <col min="10743" max="10743" width="1.25" style="118" customWidth="1"/>
    <col min="10744" max="10744" width="15.75" style="118" customWidth="1"/>
    <col min="10745" max="10745" width="1.25" style="118" customWidth="1"/>
    <col min="10746" max="10746" width="14.125" style="118" bestFit="1" customWidth="1"/>
    <col min="10747" max="10747" width="1" style="118" customWidth="1"/>
    <col min="10748" max="10748" width="16.125" style="118" customWidth="1"/>
    <col min="10749" max="10749" width="10.125" style="118"/>
    <col min="10750" max="10750" width="14.375" style="118" bestFit="1" customWidth="1"/>
    <col min="10751" max="10984" width="10.125" style="118"/>
    <col min="10985" max="10985" width="3" style="118" customWidth="1"/>
    <col min="10986" max="10986" width="53" style="118" customWidth="1"/>
    <col min="10987" max="10987" width="0.75" style="118" customWidth="1"/>
    <col min="10988" max="10988" width="9.375" style="118" customWidth="1"/>
    <col min="10989" max="10989" width="0.75" style="118" customWidth="1"/>
    <col min="10990" max="10990" width="15.125" style="118" customWidth="1"/>
    <col min="10991" max="10991" width="1.375" style="118" customWidth="1"/>
    <col min="10992" max="10992" width="18" style="118" customWidth="1"/>
    <col min="10993" max="10993" width="1.375" style="118" customWidth="1"/>
    <col min="10994" max="10994" width="15.375" style="118" customWidth="1"/>
    <col min="10995" max="10995" width="0.875" style="118" customWidth="1"/>
    <col min="10996" max="10996" width="16.375" style="118" customWidth="1"/>
    <col min="10997" max="10997" width="1.375" style="118" customWidth="1"/>
    <col min="10998" max="10998" width="16.375" style="118" customWidth="1"/>
    <col min="10999" max="10999" width="1.25" style="118" customWidth="1"/>
    <col min="11000" max="11000" width="15.75" style="118" customWidth="1"/>
    <col min="11001" max="11001" width="1.25" style="118" customWidth="1"/>
    <col min="11002" max="11002" width="14.125" style="118" bestFit="1" customWidth="1"/>
    <col min="11003" max="11003" width="1" style="118" customWidth="1"/>
    <col min="11004" max="11004" width="16.125" style="118" customWidth="1"/>
    <col min="11005" max="11005" width="10.125" style="118"/>
    <col min="11006" max="11006" width="14.375" style="118" bestFit="1" customWidth="1"/>
    <col min="11007" max="11240" width="10.125" style="118"/>
    <col min="11241" max="11241" width="3" style="118" customWidth="1"/>
    <col min="11242" max="11242" width="53" style="118" customWidth="1"/>
    <col min="11243" max="11243" width="0.75" style="118" customWidth="1"/>
    <col min="11244" max="11244" width="9.375" style="118" customWidth="1"/>
    <col min="11245" max="11245" width="0.75" style="118" customWidth="1"/>
    <col min="11246" max="11246" width="15.125" style="118" customWidth="1"/>
    <col min="11247" max="11247" width="1.375" style="118" customWidth="1"/>
    <col min="11248" max="11248" width="18" style="118" customWidth="1"/>
    <col min="11249" max="11249" width="1.375" style="118" customWidth="1"/>
    <col min="11250" max="11250" width="15.375" style="118" customWidth="1"/>
    <col min="11251" max="11251" width="0.875" style="118" customWidth="1"/>
    <col min="11252" max="11252" width="16.375" style="118" customWidth="1"/>
    <col min="11253" max="11253" width="1.375" style="118" customWidth="1"/>
    <col min="11254" max="11254" width="16.375" style="118" customWidth="1"/>
    <col min="11255" max="11255" width="1.25" style="118" customWidth="1"/>
    <col min="11256" max="11256" width="15.75" style="118" customWidth="1"/>
    <col min="11257" max="11257" width="1.25" style="118" customWidth="1"/>
    <col min="11258" max="11258" width="14.125" style="118" bestFit="1" customWidth="1"/>
    <col min="11259" max="11259" width="1" style="118" customWidth="1"/>
    <col min="11260" max="11260" width="16.125" style="118" customWidth="1"/>
    <col min="11261" max="11261" width="10.125" style="118"/>
    <col min="11262" max="11262" width="14.375" style="118" bestFit="1" customWidth="1"/>
    <col min="11263" max="11496" width="10.125" style="118"/>
    <col min="11497" max="11497" width="3" style="118" customWidth="1"/>
    <col min="11498" max="11498" width="53" style="118" customWidth="1"/>
    <col min="11499" max="11499" width="0.75" style="118" customWidth="1"/>
    <col min="11500" max="11500" width="9.375" style="118" customWidth="1"/>
    <col min="11501" max="11501" width="0.75" style="118" customWidth="1"/>
    <col min="11502" max="11502" width="15.125" style="118" customWidth="1"/>
    <col min="11503" max="11503" width="1.375" style="118" customWidth="1"/>
    <col min="11504" max="11504" width="18" style="118" customWidth="1"/>
    <col min="11505" max="11505" width="1.375" style="118" customWidth="1"/>
    <col min="11506" max="11506" width="15.375" style="118" customWidth="1"/>
    <col min="11507" max="11507" width="0.875" style="118" customWidth="1"/>
    <col min="11508" max="11508" width="16.375" style="118" customWidth="1"/>
    <col min="11509" max="11509" width="1.375" style="118" customWidth="1"/>
    <col min="11510" max="11510" width="16.375" style="118" customWidth="1"/>
    <col min="11511" max="11511" width="1.25" style="118" customWidth="1"/>
    <col min="11512" max="11512" width="15.75" style="118" customWidth="1"/>
    <col min="11513" max="11513" width="1.25" style="118" customWidth="1"/>
    <col min="11514" max="11514" width="14.125" style="118" bestFit="1" customWidth="1"/>
    <col min="11515" max="11515" width="1" style="118" customWidth="1"/>
    <col min="11516" max="11516" width="16.125" style="118" customWidth="1"/>
    <col min="11517" max="11517" width="10.125" style="118"/>
    <col min="11518" max="11518" width="14.375" style="118" bestFit="1" customWidth="1"/>
    <col min="11519" max="11752" width="10.125" style="118"/>
    <col min="11753" max="11753" width="3" style="118" customWidth="1"/>
    <col min="11754" max="11754" width="53" style="118" customWidth="1"/>
    <col min="11755" max="11755" width="0.75" style="118" customWidth="1"/>
    <col min="11756" max="11756" width="9.375" style="118" customWidth="1"/>
    <col min="11757" max="11757" width="0.75" style="118" customWidth="1"/>
    <col min="11758" max="11758" width="15.125" style="118" customWidth="1"/>
    <col min="11759" max="11759" width="1.375" style="118" customWidth="1"/>
    <col min="11760" max="11760" width="18" style="118" customWidth="1"/>
    <col min="11761" max="11761" width="1.375" style="118" customWidth="1"/>
    <col min="11762" max="11762" width="15.375" style="118" customWidth="1"/>
    <col min="11763" max="11763" width="0.875" style="118" customWidth="1"/>
    <col min="11764" max="11764" width="16.375" style="118" customWidth="1"/>
    <col min="11765" max="11765" width="1.375" style="118" customWidth="1"/>
    <col min="11766" max="11766" width="16.375" style="118" customWidth="1"/>
    <col min="11767" max="11767" width="1.25" style="118" customWidth="1"/>
    <col min="11768" max="11768" width="15.75" style="118" customWidth="1"/>
    <col min="11769" max="11769" width="1.25" style="118" customWidth="1"/>
    <col min="11770" max="11770" width="14.125" style="118" bestFit="1" customWidth="1"/>
    <col min="11771" max="11771" width="1" style="118" customWidth="1"/>
    <col min="11772" max="11772" width="16.125" style="118" customWidth="1"/>
    <col min="11773" max="11773" width="10.125" style="118"/>
    <col min="11774" max="11774" width="14.375" style="118" bestFit="1" customWidth="1"/>
    <col min="11775" max="12008" width="10.125" style="118"/>
    <col min="12009" max="12009" width="3" style="118" customWidth="1"/>
    <col min="12010" max="12010" width="53" style="118" customWidth="1"/>
    <col min="12011" max="12011" width="0.75" style="118" customWidth="1"/>
    <col min="12012" max="12012" width="9.375" style="118" customWidth="1"/>
    <col min="12013" max="12013" width="0.75" style="118" customWidth="1"/>
    <col min="12014" max="12014" width="15.125" style="118" customWidth="1"/>
    <col min="12015" max="12015" width="1.375" style="118" customWidth="1"/>
    <col min="12016" max="12016" width="18" style="118" customWidth="1"/>
    <col min="12017" max="12017" width="1.375" style="118" customWidth="1"/>
    <col min="12018" max="12018" width="15.375" style="118" customWidth="1"/>
    <col min="12019" max="12019" width="0.875" style="118" customWidth="1"/>
    <col min="12020" max="12020" width="16.375" style="118" customWidth="1"/>
    <col min="12021" max="12021" width="1.375" style="118" customWidth="1"/>
    <col min="12022" max="12022" width="16.375" style="118" customWidth="1"/>
    <col min="12023" max="12023" width="1.25" style="118" customWidth="1"/>
    <col min="12024" max="12024" width="15.75" style="118" customWidth="1"/>
    <col min="12025" max="12025" width="1.25" style="118" customWidth="1"/>
    <col min="12026" max="12026" width="14.125" style="118" bestFit="1" customWidth="1"/>
    <col min="12027" max="12027" width="1" style="118" customWidth="1"/>
    <col min="12028" max="12028" width="16.125" style="118" customWidth="1"/>
    <col min="12029" max="12029" width="10.125" style="118"/>
    <col min="12030" max="12030" width="14.375" style="118" bestFit="1" customWidth="1"/>
    <col min="12031" max="12264" width="10.125" style="118"/>
    <col min="12265" max="12265" width="3" style="118" customWidth="1"/>
    <col min="12266" max="12266" width="53" style="118" customWidth="1"/>
    <col min="12267" max="12267" width="0.75" style="118" customWidth="1"/>
    <col min="12268" max="12268" width="9.375" style="118" customWidth="1"/>
    <col min="12269" max="12269" width="0.75" style="118" customWidth="1"/>
    <col min="12270" max="12270" width="15.125" style="118" customWidth="1"/>
    <col min="12271" max="12271" width="1.375" style="118" customWidth="1"/>
    <col min="12272" max="12272" width="18" style="118" customWidth="1"/>
    <col min="12273" max="12273" width="1.375" style="118" customWidth="1"/>
    <col min="12274" max="12274" width="15.375" style="118" customWidth="1"/>
    <col min="12275" max="12275" width="0.875" style="118" customWidth="1"/>
    <col min="12276" max="12276" width="16.375" style="118" customWidth="1"/>
    <col min="12277" max="12277" width="1.375" style="118" customWidth="1"/>
    <col min="12278" max="12278" width="16.375" style="118" customWidth="1"/>
    <col min="12279" max="12279" width="1.25" style="118" customWidth="1"/>
    <col min="12280" max="12280" width="15.75" style="118" customWidth="1"/>
    <col min="12281" max="12281" width="1.25" style="118" customWidth="1"/>
    <col min="12282" max="12282" width="14.125" style="118" bestFit="1" customWidth="1"/>
    <col min="12283" max="12283" width="1" style="118" customWidth="1"/>
    <col min="12284" max="12284" width="16.125" style="118" customWidth="1"/>
    <col min="12285" max="12285" width="10.125" style="118"/>
    <col min="12286" max="12286" width="14.375" style="118" bestFit="1" customWidth="1"/>
    <col min="12287" max="12520" width="10.125" style="118"/>
    <col min="12521" max="12521" width="3" style="118" customWidth="1"/>
    <col min="12522" max="12522" width="53" style="118" customWidth="1"/>
    <col min="12523" max="12523" width="0.75" style="118" customWidth="1"/>
    <col min="12524" max="12524" width="9.375" style="118" customWidth="1"/>
    <col min="12525" max="12525" width="0.75" style="118" customWidth="1"/>
    <col min="12526" max="12526" width="15.125" style="118" customWidth="1"/>
    <col min="12527" max="12527" width="1.375" style="118" customWidth="1"/>
    <col min="12528" max="12528" width="18" style="118" customWidth="1"/>
    <col min="12529" max="12529" width="1.375" style="118" customWidth="1"/>
    <col min="12530" max="12530" width="15.375" style="118" customWidth="1"/>
    <col min="12531" max="12531" width="0.875" style="118" customWidth="1"/>
    <col min="12532" max="12532" width="16.375" style="118" customWidth="1"/>
    <col min="12533" max="12533" width="1.375" style="118" customWidth="1"/>
    <col min="12534" max="12534" width="16.375" style="118" customWidth="1"/>
    <col min="12535" max="12535" width="1.25" style="118" customWidth="1"/>
    <col min="12536" max="12536" width="15.75" style="118" customWidth="1"/>
    <col min="12537" max="12537" width="1.25" style="118" customWidth="1"/>
    <col min="12538" max="12538" width="14.125" style="118" bestFit="1" customWidth="1"/>
    <col min="12539" max="12539" width="1" style="118" customWidth="1"/>
    <col min="12540" max="12540" width="16.125" style="118" customWidth="1"/>
    <col min="12541" max="12541" width="10.125" style="118"/>
    <col min="12542" max="12542" width="14.375" style="118" bestFit="1" customWidth="1"/>
    <col min="12543" max="12776" width="10.125" style="118"/>
    <col min="12777" max="12777" width="3" style="118" customWidth="1"/>
    <col min="12778" max="12778" width="53" style="118" customWidth="1"/>
    <col min="12779" max="12779" width="0.75" style="118" customWidth="1"/>
    <col min="12780" max="12780" width="9.375" style="118" customWidth="1"/>
    <col min="12781" max="12781" width="0.75" style="118" customWidth="1"/>
    <col min="12782" max="12782" width="15.125" style="118" customWidth="1"/>
    <col min="12783" max="12783" width="1.375" style="118" customWidth="1"/>
    <col min="12784" max="12784" width="18" style="118" customWidth="1"/>
    <col min="12785" max="12785" width="1.375" style="118" customWidth="1"/>
    <col min="12786" max="12786" width="15.375" style="118" customWidth="1"/>
    <col min="12787" max="12787" width="0.875" style="118" customWidth="1"/>
    <col min="12788" max="12788" width="16.375" style="118" customWidth="1"/>
    <col min="12789" max="12789" width="1.375" style="118" customWidth="1"/>
    <col min="12790" max="12790" width="16.375" style="118" customWidth="1"/>
    <col min="12791" max="12791" width="1.25" style="118" customWidth="1"/>
    <col min="12792" max="12792" width="15.75" style="118" customWidth="1"/>
    <col min="12793" max="12793" width="1.25" style="118" customWidth="1"/>
    <col min="12794" max="12794" width="14.125" style="118" bestFit="1" customWidth="1"/>
    <col min="12795" max="12795" width="1" style="118" customWidth="1"/>
    <col min="12796" max="12796" width="16.125" style="118" customWidth="1"/>
    <col min="12797" max="12797" width="10.125" style="118"/>
    <col min="12798" max="12798" width="14.375" style="118" bestFit="1" customWidth="1"/>
    <col min="12799" max="13032" width="10.125" style="118"/>
    <col min="13033" max="13033" width="3" style="118" customWidth="1"/>
    <col min="13034" max="13034" width="53" style="118" customWidth="1"/>
    <col min="13035" max="13035" width="0.75" style="118" customWidth="1"/>
    <col min="13036" max="13036" width="9.375" style="118" customWidth="1"/>
    <col min="13037" max="13037" width="0.75" style="118" customWidth="1"/>
    <col min="13038" max="13038" width="15.125" style="118" customWidth="1"/>
    <col min="13039" max="13039" width="1.375" style="118" customWidth="1"/>
    <col min="13040" max="13040" width="18" style="118" customWidth="1"/>
    <col min="13041" max="13041" width="1.375" style="118" customWidth="1"/>
    <col min="13042" max="13042" width="15.375" style="118" customWidth="1"/>
    <col min="13043" max="13043" width="0.875" style="118" customWidth="1"/>
    <col min="13044" max="13044" width="16.375" style="118" customWidth="1"/>
    <col min="13045" max="13045" width="1.375" style="118" customWidth="1"/>
    <col min="13046" max="13046" width="16.375" style="118" customWidth="1"/>
    <col min="13047" max="13047" width="1.25" style="118" customWidth="1"/>
    <col min="13048" max="13048" width="15.75" style="118" customWidth="1"/>
    <col min="13049" max="13049" width="1.25" style="118" customWidth="1"/>
    <col min="13050" max="13050" width="14.125" style="118" bestFit="1" customWidth="1"/>
    <col min="13051" max="13051" width="1" style="118" customWidth="1"/>
    <col min="13052" max="13052" width="16.125" style="118" customWidth="1"/>
    <col min="13053" max="13053" width="10.125" style="118"/>
    <col min="13054" max="13054" width="14.375" style="118" bestFit="1" customWidth="1"/>
    <col min="13055" max="13288" width="10.125" style="118"/>
    <col min="13289" max="13289" width="3" style="118" customWidth="1"/>
    <col min="13290" max="13290" width="53" style="118" customWidth="1"/>
    <col min="13291" max="13291" width="0.75" style="118" customWidth="1"/>
    <col min="13292" max="13292" width="9.375" style="118" customWidth="1"/>
    <col min="13293" max="13293" width="0.75" style="118" customWidth="1"/>
    <col min="13294" max="13294" width="15.125" style="118" customWidth="1"/>
    <col min="13295" max="13295" width="1.375" style="118" customWidth="1"/>
    <col min="13296" max="13296" width="18" style="118" customWidth="1"/>
    <col min="13297" max="13297" width="1.375" style="118" customWidth="1"/>
    <col min="13298" max="13298" width="15.375" style="118" customWidth="1"/>
    <col min="13299" max="13299" width="0.875" style="118" customWidth="1"/>
    <col min="13300" max="13300" width="16.375" style="118" customWidth="1"/>
    <col min="13301" max="13301" width="1.375" style="118" customWidth="1"/>
    <col min="13302" max="13302" width="16.375" style="118" customWidth="1"/>
    <col min="13303" max="13303" width="1.25" style="118" customWidth="1"/>
    <col min="13304" max="13304" width="15.75" style="118" customWidth="1"/>
    <col min="13305" max="13305" width="1.25" style="118" customWidth="1"/>
    <col min="13306" max="13306" width="14.125" style="118" bestFit="1" customWidth="1"/>
    <col min="13307" max="13307" width="1" style="118" customWidth="1"/>
    <col min="13308" max="13308" width="16.125" style="118" customWidth="1"/>
    <col min="13309" max="13309" width="10.125" style="118"/>
    <col min="13310" max="13310" width="14.375" style="118" bestFit="1" customWidth="1"/>
    <col min="13311" max="13544" width="10.125" style="118"/>
    <col min="13545" max="13545" width="3" style="118" customWidth="1"/>
    <col min="13546" max="13546" width="53" style="118" customWidth="1"/>
    <col min="13547" max="13547" width="0.75" style="118" customWidth="1"/>
    <col min="13548" max="13548" width="9.375" style="118" customWidth="1"/>
    <col min="13549" max="13549" width="0.75" style="118" customWidth="1"/>
    <col min="13550" max="13550" width="15.125" style="118" customWidth="1"/>
    <col min="13551" max="13551" width="1.375" style="118" customWidth="1"/>
    <col min="13552" max="13552" width="18" style="118" customWidth="1"/>
    <col min="13553" max="13553" width="1.375" style="118" customWidth="1"/>
    <col min="13554" max="13554" width="15.375" style="118" customWidth="1"/>
    <col min="13555" max="13555" width="0.875" style="118" customWidth="1"/>
    <col min="13556" max="13556" width="16.375" style="118" customWidth="1"/>
    <col min="13557" max="13557" width="1.375" style="118" customWidth="1"/>
    <col min="13558" max="13558" width="16.375" style="118" customWidth="1"/>
    <col min="13559" max="13559" width="1.25" style="118" customWidth="1"/>
    <col min="13560" max="13560" width="15.75" style="118" customWidth="1"/>
    <col min="13561" max="13561" width="1.25" style="118" customWidth="1"/>
    <col min="13562" max="13562" width="14.125" style="118" bestFit="1" customWidth="1"/>
    <col min="13563" max="13563" width="1" style="118" customWidth="1"/>
    <col min="13564" max="13564" width="16.125" style="118" customWidth="1"/>
    <col min="13565" max="13565" width="10.125" style="118"/>
    <col min="13566" max="13566" width="14.375" style="118" bestFit="1" customWidth="1"/>
    <col min="13567" max="13800" width="10.125" style="118"/>
    <col min="13801" max="13801" width="3" style="118" customWidth="1"/>
    <col min="13802" max="13802" width="53" style="118" customWidth="1"/>
    <col min="13803" max="13803" width="0.75" style="118" customWidth="1"/>
    <col min="13804" max="13804" width="9.375" style="118" customWidth="1"/>
    <col min="13805" max="13805" width="0.75" style="118" customWidth="1"/>
    <col min="13806" max="13806" width="15.125" style="118" customWidth="1"/>
    <col min="13807" max="13807" width="1.375" style="118" customWidth="1"/>
    <col min="13808" max="13808" width="18" style="118" customWidth="1"/>
    <col min="13809" max="13809" width="1.375" style="118" customWidth="1"/>
    <col min="13810" max="13810" width="15.375" style="118" customWidth="1"/>
    <col min="13811" max="13811" width="0.875" style="118" customWidth="1"/>
    <col min="13812" max="13812" width="16.375" style="118" customWidth="1"/>
    <col min="13813" max="13813" width="1.375" style="118" customWidth="1"/>
    <col min="13814" max="13814" width="16.375" style="118" customWidth="1"/>
    <col min="13815" max="13815" width="1.25" style="118" customWidth="1"/>
    <col min="13816" max="13816" width="15.75" style="118" customWidth="1"/>
    <col min="13817" max="13817" width="1.25" style="118" customWidth="1"/>
    <col min="13818" max="13818" width="14.125" style="118" bestFit="1" customWidth="1"/>
    <col min="13819" max="13819" width="1" style="118" customWidth="1"/>
    <col min="13820" max="13820" width="16.125" style="118" customWidth="1"/>
    <col min="13821" max="13821" width="10.125" style="118"/>
    <col min="13822" max="13822" width="14.375" style="118" bestFit="1" customWidth="1"/>
    <col min="13823" max="14056" width="10.125" style="118"/>
    <col min="14057" max="14057" width="3" style="118" customWidth="1"/>
    <col min="14058" max="14058" width="53" style="118" customWidth="1"/>
    <col min="14059" max="14059" width="0.75" style="118" customWidth="1"/>
    <col min="14060" max="14060" width="9.375" style="118" customWidth="1"/>
    <col min="14061" max="14061" width="0.75" style="118" customWidth="1"/>
    <col min="14062" max="14062" width="15.125" style="118" customWidth="1"/>
    <col min="14063" max="14063" width="1.375" style="118" customWidth="1"/>
    <col min="14064" max="14064" width="18" style="118" customWidth="1"/>
    <col min="14065" max="14065" width="1.375" style="118" customWidth="1"/>
    <col min="14066" max="14066" width="15.375" style="118" customWidth="1"/>
    <col min="14067" max="14067" width="0.875" style="118" customWidth="1"/>
    <col min="14068" max="14068" width="16.375" style="118" customWidth="1"/>
    <col min="14069" max="14069" width="1.375" style="118" customWidth="1"/>
    <col min="14070" max="14070" width="16.375" style="118" customWidth="1"/>
    <col min="14071" max="14071" width="1.25" style="118" customWidth="1"/>
    <col min="14072" max="14072" width="15.75" style="118" customWidth="1"/>
    <col min="14073" max="14073" width="1.25" style="118" customWidth="1"/>
    <col min="14074" max="14074" width="14.125" style="118" bestFit="1" customWidth="1"/>
    <col min="14075" max="14075" width="1" style="118" customWidth="1"/>
    <col min="14076" max="14076" width="16.125" style="118" customWidth="1"/>
    <col min="14077" max="14077" width="10.125" style="118"/>
    <col min="14078" max="14078" width="14.375" style="118" bestFit="1" customWidth="1"/>
    <col min="14079" max="14312" width="10.125" style="118"/>
    <col min="14313" max="14313" width="3" style="118" customWidth="1"/>
    <col min="14314" max="14314" width="53" style="118" customWidth="1"/>
    <col min="14315" max="14315" width="0.75" style="118" customWidth="1"/>
    <col min="14316" max="14316" width="9.375" style="118" customWidth="1"/>
    <col min="14317" max="14317" width="0.75" style="118" customWidth="1"/>
    <col min="14318" max="14318" width="15.125" style="118" customWidth="1"/>
    <col min="14319" max="14319" width="1.375" style="118" customWidth="1"/>
    <col min="14320" max="14320" width="18" style="118" customWidth="1"/>
    <col min="14321" max="14321" width="1.375" style="118" customWidth="1"/>
    <col min="14322" max="14322" width="15.375" style="118" customWidth="1"/>
    <col min="14323" max="14323" width="0.875" style="118" customWidth="1"/>
    <col min="14324" max="14324" width="16.375" style="118" customWidth="1"/>
    <col min="14325" max="14325" width="1.375" style="118" customWidth="1"/>
    <col min="14326" max="14326" width="16.375" style="118" customWidth="1"/>
    <col min="14327" max="14327" width="1.25" style="118" customWidth="1"/>
    <col min="14328" max="14328" width="15.75" style="118" customWidth="1"/>
    <col min="14329" max="14329" width="1.25" style="118" customWidth="1"/>
    <col min="14330" max="14330" width="14.125" style="118" bestFit="1" customWidth="1"/>
    <col min="14331" max="14331" width="1" style="118" customWidth="1"/>
    <col min="14332" max="14332" width="16.125" style="118" customWidth="1"/>
    <col min="14333" max="14333" width="10.125" style="118"/>
    <col min="14334" max="14334" width="14.375" style="118" bestFit="1" customWidth="1"/>
    <col min="14335" max="14568" width="10.125" style="118"/>
    <col min="14569" max="14569" width="3" style="118" customWidth="1"/>
    <col min="14570" max="14570" width="53" style="118" customWidth="1"/>
    <col min="14571" max="14571" width="0.75" style="118" customWidth="1"/>
    <col min="14572" max="14572" width="9.375" style="118" customWidth="1"/>
    <col min="14573" max="14573" width="0.75" style="118" customWidth="1"/>
    <col min="14574" max="14574" width="15.125" style="118" customWidth="1"/>
    <col min="14575" max="14575" width="1.375" style="118" customWidth="1"/>
    <col min="14576" max="14576" width="18" style="118" customWidth="1"/>
    <col min="14577" max="14577" width="1.375" style="118" customWidth="1"/>
    <col min="14578" max="14578" width="15.375" style="118" customWidth="1"/>
    <col min="14579" max="14579" width="0.875" style="118" customWidth="1"/>
    <col min="14580" max="14580" width="16.375" style="118" customWidth="1"/>
    <col min="14581" max="14581" width="1.375" style="118" customWidth="1"/>
    <col min="14582" max="14582" width="16.375" style="118" customWidth="1"/>
    <col min="14583" max="14583" width="1.25" style="118" customWidth="1"/>
    <col min="14584" max="14584" width="15.75" style="118" customWidth="1"/>
    <col min="14585" max="14585" width="1.25" style="118" customWidth="1"/>
    <col min="14586" max="14586" width="14.125" style="118" bestFit="1" customWidth="1"/>
    <col min="14587" max="14587" width="1" style="118" customWidth="1"/>
    <col min="14588" max="14588" width="16.125" style="118" customWidth="1"/>
    <col min="14589" max="14589" width="10.125" style="118"/>
    <col min="14590" max="14590" width="14.375" style="118" bestFit="1" customWidth="1"/>
    <col min="14591" max="14824" width="10.125" style="118"/>
    <col min="14825" max="14825" width="3" style="118" customWidth="1"/>
    <col min="14826" max="14826" width="53" style="118" customWidth="1"/>
    <col min="14827" max="14827" width="0.75" style="118" customWidth="1"/>
    <col min="14828" max="14828" width="9.375" style="118" customWidth="1"/>
    <col min="14829" max="14829" width="0.75" style="118" customWidth="1"/>
    <col min="14830" max="14830" width="15.125" style="118" customWidth="1"/>
    <col min="14831" max="14831" width="1.375" style="118" customWidth="1"/>
    <col min="14832" max="14832" width="18" style="118" customWidth="1"/>
    <col min="14833" max="14833" width="1.375" style="118" customWidth="1"/>
    <col min="14834" max="14834" width="15.375" style="118" customWidth="1"/>
    <col min="14835" max="14835" width="0.875" style="118" customWidth="1"/>
    <col min="14836" max="14836" width="16.375" style="118" customWidth="1"/>
    <col min="14837" max="14837" width="1.375" style="118" customWidth="1"/>
    <col min="14838" max="14838" width="16.375" style="118" customWidth="1"/>
    <col min="14839" max="14839" width="1.25" style="118" customWidth="1"/>
    <col min="14840" max="14840" width="15.75" style="118" customWidth="1"/>
    <col min="14841" max="14841" width="1.25" style="118" customWidth="1"/>
    <col min="14842" max="14842" width="14.125" style="118" bestFit="1" customWidth="1"/>
    <col min="14843" max="14843" width="1" style="118" customWidth="1"/>
    <col min="14844" max="14844" width="16.125" style="118" customWidth="1"/>
    <col min="14845" max="14845" width="10.125" style="118"/>
    <col min="14846" max="14846" width="14.375" style="118" bestFit="1" customWidth="1"/>
    <col min="14847" max="15080" width="10.125" style="118"/>
    <col min="15081" max="15081" width="3" style="118" customWidth="1"/>
    <col min="15082" max="15082" width="53" style="118" customWidth="1"/>
    <col min="15083" max="15083" width="0.75" style="118" customWidth="1"/>
    <col min="15084" max="15084" width="9.375" style="118" customWidth="1"/>
    <col min="15085" max="15085" width="0.75" style="118" customWidth="1"/>
    <col min="15086" max="15086" width="15.125" style="118" customWidth="1"/>
    <col min="15087" max="15087" width="1.375" style="118" customWidth="1"/>
    <col min="15088" max="15088" width="18" style="118" customWidth="1"/>
    <col min="15089" max="15089" width="1.375" style="118" customWidth="1"/>
    <col min="15090" max="15090" width="15.375" style="118" customWidth="1"/>
    <col min="15091" max="15091" width="0.875" style="118" customWidth="1"/>
    <col min="15092" max="15092" width="16.375" style="118" customWidth="1"/>
    <col min="15093" max="15093" width="1.375" style="118" customWidth="1"/>
    <col min="15094" max="15094" width="16.375" style="118" customWidth="1"/>
    <col min="15095" max="15095" width="1.25" style="118" customWidth="1"/>
    <col min="15096" max="15096" width="15.75" style="118" customWidth="1"/>
    <col min="15097" max="15097" width="1.25" style="118" customWidth="1"/>
    <col min="15098" max="15098" width="14.125" style="118" bestFit="1" customWidth="1"/>
    <col min="15099" max="15099" width="1" style="118" customWidth="1"/>
    <col min="15100" max="15100" width="16.125" style="118" customWidth="1"/>
    <col min="15101" max="15101" width="10.125" style="118"/>
    <col min="15102" max="15102" width="14.375" style="118" bestFit="1" customWidth="1"/>
    <col min="15103" max="15336" width="10.125" style="118"/>
    <col min="15337" max="15337" width="3" style="118" customWidth="1"/>
    <col min="15338" max="15338" width="53" style="118" customWidth="1"/>
    <col min="15339" max="15339" width="0.75" style="118" customWidth="1"/>
    <col min="15340" max="15340" width="9.375" style="118" customWidth="1"/>
    <col min="15341" max="15341" width="0.75" style="118" customWidth="1"/>
    <col min="15342" max="15342" width="15.125" style="118" customWidth="1"/>
    <col min="15343" max="15343" width="1.375" style="118" customWidth="1"/>
    <col min="15344" max="15344" width="18" style="118" customWidth="1"/>
    <col min="15345" max="15345" width="1.375" style="118" customWidth="1"/>
    <col min="15346" max="15346" width="15.375" style="118" customWidth="1"/>
    <col min="15347" max="15347" width="0.875" style="118" customWidth="1"/>
    <col min="15348" max="15348" width="16.375" style="118" customWidth="1"/>
    <col min="15349" max="15349" width="1.375" style="118" customWidth="1"/>
    <col min="15350" max="15350" width="16.375" style="118" customWidth="1"/>
    <col min="15351" max="15351" width="1.25" style="118" customWidth="1"/>
    <col min="15352" max="15352" width="15.75" style="118" customWidth="1"/>
    <col min="15353" max="15353" width="1.25" style="118" customWidth="1"/>
    <col min="15354" max="15354" width="14.125" style="118" bestFit="1" customWidth="1"/>
    <col min="15355" max="15355" width="1" style="118" customWidth="1"/>
    <col min="15356" max="15356" width="16.125" style="118" customWidth="1"/>
    <col min="15357" max="15357" width="10.125" style="118"/>
    <col min="15358" max="15358" width="14.375" style="118" bestFit="1" customWidth="1"/>
    <col min="15359" max="15592" width="10.125" style="118"/>
    <col min="15593" max="15593" width="3" style="118" customWidth="1"/>
    <col min="15594" max="15594" width="53" style="118" customWidth="1"/>
    <col min="15595" max="15595" width="0.75" style="118" customWidth="1"/>
    <col min="15596" max="15596" width="9.375" style="118" customWidth="1"/>
    <col min="15597" max="15597" width="0.75" style="118" customWidth="1"/>
    <col min="15598" max="15598" width="15.125" style="118" customWidth="1"/>
    <col min="15599" max="15599" width="1.375" style="118" customWidth="1"/>
    <col min="15600" max="15600" width="18" style="118" customWidth="1"/>
    <col min="15601" max="15601" width="1.375" style="118" customWidth="1"/>
    <col min="15602" max="15602" width="15.375" style="118" customWidth="1"/>
    <col min="15603" max="15603" width="0.875" style="118" customWidth="1"/>
    <col min="15604" max="15604" width="16.375" style="118" customWidth="1"/>
    <col min="15605" max="15605" width="1.375" style="118" customWidth="1"/>
    <col min="15606" max="15606" width="16.375" style="118" customWidth="1"/>
    <col min="15607" max="15607" width="1.25" style="118" customWidth="1"/>
    <col min="15608" max="15608" width="15.75" style="118" customWidth="1"/>
    <col min="15609" max="15609" width="1.25" style="118" customWidth="1"/>
    <col min="15610" max="15610" width="14.125" style="118" bestFit="1" customWidth="1"/>
    <col min="15611" max="15611" width="1" style="118" customWidth="1"/>
    <col min="15612" max="15612" width="16.125" style="118" customWidth="1"/>
    <col min="15613" max="15613" width="10.125" style="118"/>
    <col min="15614" max="15614" width="14.375" style="118" bestFit="1" customWidth="1"/>
    <col min="15615" max="15848" width="10.125" style="118"/>
    <col min="15849" max="15849" width="3" style="118" customWidth="1"/>
    <col min="15850" max="15850" width="53" style="118" customWidth="1"/>
    <col min="15851" max="15851" width="0.75" style="118" customWidth="1"/>
    <col min="15852" max="15852" width="9.375" style="118" customWidth="1"/>
    <col min="15853" max="15853" width="0.75" style="118" customWidth="1"/>
    <col min="15854" max="15854" width="15.125" style="118" customWidth="1"/>
    <col min="15855" max="15855" width="1.375" style="118" customWidth="1"/>
    <col min="15856" max="15856" width="18" style="118" customWidth="1"/>
    <col min="15857" max="15857" width="1.375" style="118" customWidth="1"/>
    <col min="15858" max="15858" width="15.375" style="118" customWidth="1"/>
    <col min="15859" max="15859" width="0.875" style="118" customWidth="1"/>
    <col min="15860" max="15860" width="16.375" style="118" customWidth="1"/>
    <col min="15861" max="15861" width="1.375" style="118" customWidth="1"/>
    <col min="15862" max="15862" width="16.375" style="118" customWidth="1"/>
    <col min="15863" max="15863" width="1.25" style="118" customWidth="1"/>
    <col min="15864" max="15864" width="15.75" style="118" customWidth="1"/>
    <col min="15865" max="15865" width="1.25" style="118" customWidth="1"/>
    <col min="15866" max="15866" width="14.125" style="118" bestFit="1" customWidth="1"/>
    <col min="15867" max="15867" width="1" style="118" customWidth="1"/>
    <col min="15868" max="15868" width="16.125" style="118" customWidth="1"/>
    <col min="15869" max="15869" width="10.125" style="118"/>
    <col min="15870" max="15870" width="14.375" style="118" bestFit="1" customWidth="1"/>
    <col min="15871" max="16104" width="10.125" style="118"/>
    <col min="16105" max="16105" width="3" style="118" customWidth="1"/>
    <col min="16106" max="16106" width="53" style="118" customWidth="1"/>
    <col min="16107" max="16107" width="0.75" style="118" customWidth="1"/>
    <col min="16108" max="16108" width="9.375" style="118" customWidth="1"/>
    <col min="16109" max="16109" width="0.75" style="118" customWidth="1"/>
    <col min="16110" max="16110" width="15.125" style="118" customWidth="1"/>
    <col min="16111" max="16111" width="1.375" style="118" customWidth="1"/>
    <col min="16112" max="16112" width="18" style="118" customWidth="1"/>
    <col min="16113" max="16113" width="1.375" style="118" customWidth="1"/>
    <col min="16114" max="16114" width="15.375" style="118" customWidth="1"/>
    <col min="16115" max="16115" width="0.875" style="118" customWidth="1"/>
    <col min="16116" max="16116" width="16.375" style="118" customWidth="1"/>
    <col min="16117" max="16117" width="1.375" style="118" customWidth="1"/>
    <col min="16118" max="16118" width="16.375" style="118" customWidth="1"/>
    <col min="16119" max="16119" width="1.25" style="118" customWidth="1"/>
    <col min="16120" max="16120" width="15.75" style="118" customWidth="1"/>
    <col min="16121" max="16121" width="1.25" style="118" customWidth="1"/>
    <col min="16122" max="16122" width="14.125" style="118" bestFit="1" customWidth="1"/>
    <col min="16123" max="16123" width="1" style="118" customWidth="1"/>
    <col min="16124" max="16124" width="16.125" style="118" customWidth="1"/>
    <col min="16125" max="16125" width="10.125" style="118"/>
    <col min="16126" max="16126" width="14.375" style="118" bestFit="1" customWidth="1"/>
    <col min="16127" max="16384" width="10.125" style="118"/>
  </cols>
  <sheetData>
    <row r="1" spans="1:26" s="197" customFormat="1" ht="26.1" customHeight="1">
      <c r="A1" s="146" t="s">
        <v>0</v>
      </c>
    </row>
    <row r="2" spans="1:26" s="197" customFormat="1" ht="26.1" customHeight="1">
      <c r="A2" s="198" t="s">
        <v>117</v>
      </c>
    </row>
    <row r="3" spans="1:26" s="197" customFormat="1" ht="26.1" customHeight="1">
      <c r="A3" s="199" t="str">
        <f>'PL (T) 9M'!A3</f>
        <v>FOR THE NINE-MONTH PERIODS ENDED SEPTEMBER 30, 2024 (UNAUDITED/REVIEWED ONLY)</v>
      </c>
    </row>
    <row r="4" spans="1:26" s="142" customFormat="1" ht="26.1" customHeight="1">
      <c r="A4" s="200"/>
      <c r="Z4" s="201"/>
    </row>
    <row r="5" spans="1:26" ht="26.1" customHeight="1">
      <c r="F5" s="225" t="s">
        <v>118</v>
      </c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</row>
    <row r="6" spans="1:26" ht="26.1" customHeight="1">
      <c r="F6" s="237" t="s">
        <v>119</v>
      </c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02"/>
      <c r="X6" s="231" t="s">
        <v>76</v>
      </c>
      <c r="Y6" s="202"/>
      <c r="Z6" s="231" t="s">
        <v>120</v>
      </c>
    </row>
    <row r="7" spans="1:26" ht="26.1" customHeight="1"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30" t="s">
        <v>123</v>
      </c>
      <c r="Q7" s="230"/>
      <c r="R7" s="230"/>
      <c r="S7" s="230"/>
      <c r="T7" s="230"/>
      <c r="U7" s="202"/>
      <c r="V7" s="202"/>
      <c r="W7" s="202"/>
      <c r="X7" s="226"/>
      <c r="Y7" s="202"/>
      <c r="Z7" s="226"/>
    </row>
    <row r="8" spans="1:26" ht="26.1" customHeight="1">
      <c r="B8" s="190"/>
      <c r="F8" s="226" t="s">
        <v>121</v>
      </c>
      <c r="G8" s="183"/>
      <c r="H8" s="228" t="s">
        <v>122</v>
      </c>
      <c r="I8" s="183"/>
      <c r="J8" s="228" t="s">
        <v>70</v>
      </c>
      <c r="K8" s="183"/>
      <c r="L8" s="230" t="s">
        <v>71</v>
      </c>
      <c r="M8" s="230"/>
      <c r="N8" s="230"/>
      <c r="O8" s="187"/>
      <c r="P8" s="203" t="s">
        <v>210</v>
      </c>
      <c r="U8" s="183"/>
      <c r="V8" s="231" t="s">
        <v>124</v>
      </c>
      <c r="W8" s="183"/>
      <c r="X8" s="226"/>
      <c r="Y8" s="183"/>
      <c r="Z8" s="226"/>
    </row>
    <row r="9" spans="1:26" ht="26.1" customHeight="1">
      <c r="F9" s="226"/>
      <c r="G9" s="183"/>
      <c r="H9" s="228"/>
      <c r="I9" s="183"/>
      <c r="J9" s="228"/>
      <c r="K9" s="183"/>
      <c r="L9" s="231" t="s">
        <v>125</v>
      </c>
      <c r="M9" s="183"/>
      <c r="N9" s="232" t="s">
        <v>73</v>
      </c>
      <c r="O9" s="183"/>
      <c r="P9" s="234" t="s">
        <v>126</v>
      </c>
      <c r="Q9" s="183"/>
      <c r="R9" s="183" t="s">
        <v>209</v>
      </c>
      <c r="S9" s="183"/>
      <c r="T9" s="183" t="s">
        <v>127</v>
      </c>
      <c r="U9" s="183"/>
      <c r="V9" s="226"/>
      <c r="W9" s="183"/>
      <c r="X9" s="226"/>
      <c r="Y9" s="183"/>
      <c r="Z9" s="226"/>
    </row>
    <row r="10" spans="1:26" ht="26.1" customHeight="1">
      <c r="F10" s="226"/>
      <c r="G10" s="183"/>
      <c r="H10" s="228"/>
      <c r="I10" s="183"/>
      <c r="J10" s="228"/>
      <c r="K10" s="183"/>
      <c r="L10" s="226"/>
      <c r="M10" s="183"/>
      <c r="N10" s="233"/>
      <c r="O10" s="183"/>
      <c r="P10" s="235"/>
      <c r="Q10" s="183"/>
      <c r="R10" s="183" t="s">
        <v>128</v>
      </c>
      <c r="S10" s="183"/>
      <c r="T10" s="183" t="s">
        <v>129</v>
      </c>
      <c r="U10" s="183"/>
      <c r="V10" s="226"/>
      <c r="W10" s="183"/>
      <c r="X10" s="226"/>
      <c r="Y10" s="183"/>
      <c r="Z10" s="226"/>
    </row>
    <row r="11" spans="1:26" ht="48.6" customHeight="1">
      <c r="D11" s="164" t="s">
        <v>80</v>
      </c>
      <c r="F11" s="227"/>
      <c r="G11" s="183"/>
      <c r="H11" s="229"/>
      <c r="I11" s="183"/>
      <c r="J11" s="229"/>
      <c r="K11" s="183"/>
      <c r="L11" s="227"/>
      <c r="M11" s="183"/>
      <c r="N11" s="230"/>
      <c r="O11" s="183"/>
      <c r="P11" s="236"/>
      <c r="Q11" s="183"/>
      <c r="R11" s="204" t="s">
        <v>130</v>
      </c>
      <c r="S11" s="205"/>
      <c r="T11" s="204" t="s">
        <v>131</v>
      </c>
      <c r="U11" s="183"/>
      <c r="V11" s="227"/>
      <c r="W11" s="183"/>
      <c r="X11" s="227"/>
      <c r="Y11" s="183"/>
      <c r="Z11" s="227"/>
    </row>
    <row r="12" spans="1:26" s="117" customFormat="1" ht="26.1" customHeight="1">
      <c r="A12" s="129" t="s">
        <v>132</v>
      </c>
      <c r="B12" s="116"/>
      <c r="D12" s="44"/>
      <c r="F12" s="85">
        <v>338350</v>
      </c>
      <c r="G12" s="86"/>
      <c r="H12" s="85">
        <v>603999</v>
      </c>
      <c r="I12" s="86"/>
      <c r="J12" s="85">
        <v>78563</v>
      </c>
      <c r="K12" s="86"/>
      <c r="L12" s="85">
        <v>23776</v>
      </c>
      <c r="M12" s="86"/>
      <c r="N12" s="85">
        <v>-216295</v>
      </c>
      <c r="O12" s="86"/>
      <c r="P12" s="85">
        <v>-19467</v>
      </c>
      <c r="Q12" s="86"/>
      <c r="R12" s="85">
        <v>-4251</v>
      </c>
      <c r="S12" s="86"/>
      <c r="T12" s="85">
        <f>SUM(P12:R12)</f>
        <v>-23718</v>
      </c>
      <c r="U12" s="86"/>
      <c r="V12" s="85">
        <f>SUM(F12:N12,T12)</f>
        <v>804675</v>
      </c>
      <c r="W12" s="86"/>
      <c r="X12" s="85">
        <v>22985</v>
      </c>
      <c r="Y12" s="87"/>
      <c r="Z12" s="85">
        <f>SUM(V12:Y12)</f>
        <v>827660</v>
      </c>
    </row>
    <row r="13" spans="1:26" s="117" customFormat="1" ht="26.1" customHeight="1">
      <c r="A13" s="116" t="s">
        <v>211</v>
      </c>
      <c r="B13" s="116"/>
      <c r="D13" s="44"/>
      <c r="F13" s="67"/>
      <c r="G13" s="45"/>
      <c r="H13" s="67"/>
      <c r="I13" s="45"/>
      <c r="J13" s="67"/>
      <c r="K13" s="45"/>
      <c r="L13" s="67"/>
      <c r="M13" s="45"/>
      <c r="N13" s="67"/>
      <c r="O13" s="45"/>
      <c r="P13" s="67"/>
      <c r="Q13" s="45"/>
      <c r="R13" s="67"/>
      <c r="S13" s="45"/>
      <c r="T13" s="67"/>
      <c r="U13" s="45"/>
      <c r="V13" s="67"/>
      <c r="W13" s="45"/>
      <c r="X13" s="67"/>
      <c r="Y13" s="46"/>
      <c r="Z13" s="67"/>
    </row>
    <row r="14" spans="1:26" s="117" customFormat="1" ht="26.1" customHeight="1">
      <c r="A14" s="129"/>
      <c r="B14" s="116" t="s">
        <v>133</v>
      </c>
      <c r="D14" s="44"/>
      <c r="F14" s="67">
        <v>0</v>
      </c>
      <c r="G14" s="45"/>
      <c r="H14" s="67">
        <v>0</v>
      </c>
      <c r="I14" s="45"/>
      <c r="J14" s="67">
        <v>0</v>
      </c>
      <c r="K14" s="45"/>
      <c r="L14" s="67">
        <v>0</v>
      </c>
      <c r="M14" s="45"/>
      <c r="N14" s="67">
        <v>0</v>
      </c>
      <c r="O14" s="45"/>
      <c r="P14" s="67">
        <v>0</v>
      </c>
      <c r="Q14" s="45"/>
      <c r="R14" s="67">
        <v>0</v>
      </c>
      <c r="S14" s="45"/>
      <c r="T14" s="67">
        <f>SUM(P14:R14)</f>
        <v>0</v>
      </c>
      <c r="U14" s="45"/>
      <c r="V14" s="67">
        <f t="shared" ref="V14:V15" si="0">SUM(F14:N14,T14)</f>
        <v>0</v>
      </c>
      <c r="W14" s="45"/>
      <c r="X14" s="67">
        <v>1200</v>
      </c>
      <c r="Y14" s="46"/>
      <c r="Z14" s="67">
        <f>SUM(V14:X14)</f>
        <v>1200</v>
      </c>
    </row>
    <row r="15" spans="1:26" ht="26.1" customHeight="1">
      <c r="A15" s="116" t="s">
        <v>109</v>
      </c>
      <c r="B15" s="116"/>
      <c r="C15" s="117"/>
      <c r="D15" s="164"/>
      <c r="E15" s="117"/>
      <c r="F15" s="45">
        <v>0</v>
      </c>
      <c r="G15" s="45"/>
      <c r="H15" s="45">
        <v>0</v>
      </c>
      <c r="I15" s="45"/>
      <c r="J15" s="45">
        <v>0</v>
      </c>
      <c r="K15" s="45"/>
      <c r="L15" s="45">
        <v>0</v>
      </c>
      <c r="M15" s="45"/>
      <c r="N15" s="45">
        <v>-47573</v>
      </c>
      <c r="O15" s="45"/>
      <c r="P15" s="45">
        <v>1525</v>
      </c>
      <c r="Q15" s="45"/>
      <c r="R15" s="45">
        <v>0</v>
      </c>
      <c r="S15" s="45"/>
      <c r="T15" s="45">
        <f>SUM(P15:R15)</f>
        <v>1525</v>
      </c>
      <c r="U15" s="45"/>
      <c r="V15" s="68">
        <f t="shared" si="0"/>
        <v>-46048</v>
      </c>
      <c r="W15" s="45"/>
      <c r="X15" s="46">
        <v>-9104</v>
      </c>
      <c r="Y15" s="46"/>
      <c r="Z15" s="46">
        <f>SUM(V15:X15)</f>
        <v>-55152</v>
      </c>
    </row>
    <row r="16" spans="1:26" s="207" customFormat="1" ht="26.1" customHeight="1" thickBot="1">
      <c r="A16" s="129" t="s">
        <v>189</v>
      </c>
      <c r="B16" s="129"/>
      <c r="C16" s="150"/>
      <c r="D16" s="206"/>
      <c r="E16" s="150"/>
      <c r="F16" s="88">
        <f>SUM(F12:F15)</f>
        <v>338350</v>
      </c>
      <c r="G16" s="86"/>
      <c r="H16" s="88">
        <f>SUM(H12:H15)</f>
        <v>603999</v>
      </c>
      <c r="I16" s="86"/>
      <c r="J16" s="88">
        <f>SUM(J12:J15)</f>
        <v>78563</v>
      </c>
      <c r="K16" s="86"/>
      <c r="L16" s="88">
        <f>SUM(L12:L15)</f>
        <v>23776</v>
      </c>
      <c r="M16" s="86"/>
      <c r="N16" s="88">
        <f>SUM(N12:N15)</f>
        <v>-263868</v>
      </c>
      <c r="O16" s="86"/>
      <c r="P16" s="88">
        <f>SUM(P12:P15)</f>
        <v>-17942</v>
      </c>
      <c r="Q16" s="86"/>
      <c r="R16" s="88">
        <f>SUM(R12:R15)</f>
        <v>-4251</v>
      </c>
      <c r="S16" s="89"/>
      <c r="T16" s="88">
        <f>SUM(T12:T15)</f>
        <v>-22193</v>
      </c>
      <c r="U16" s="89"/>
      <c r="V16" s="88">
        <f>SUM(V12:V15)</f>
        <v>758627</v>
      </c>
      <c r="W16" s="86"/>
      <c r="X16" s="88">
        <f>SUM(X12:X15)</f>
        <v>15081</v>
      </c>
      <c r="Y16" s="87"/>
      <c r="Z16" s="88">
        <f>SUM(Z12:Z15)</f>
        <v>773708</v>
      </c>
    </row>
    <row r="17" spans="1:26" ht="26.1" customHeight="1" thickTop="1">
      <c r="A17" s="116"/>
      <c r="B17" s="116"/>
      <c r="C17" s="116"/>
      <c r="D17" s="44"/>
      <c r="E17" s="117"/>
      <c r="F17" s="47"/>
      <c r="G17" s="48"/>
      <c r="H17" s="48"/>
      <c r="I17" s="48"/>
      <c r="J17" s="48"/>
      <c r="K17" s="48"/>
      <c r="L17" s="48"/>
      <c r="M17" s="48"/>
      <c r="N17" s="47"/>
      <c r="O17" s="48"/>
      <c r="P17" s="48"/>
      <c r="Q17" s="48"/>
      <c r="R17" s="47"/>
      <c r="S17" s="47"/>
      <c r="T17" s="47"/>
      <c r="U17" s="47"/>
      <c r="V17" s="47"/>
      <c r="W17" s="48"/>
      <c r="X17" s="47"/>
    </row>
    <row r="18" spans="1:26" ht="26.1" customHeight="1">
      <c r="A18" s="129" t="s">
        <v>134</v>
      </c>
      <c r="B18" s="189"/>
      <c r="C18" s="150"/>
      <c r="D18" s="49"/>
      <c r="E18" s="150"/>
      <c r="F18" s="93">
        <v>338350</v>
      </c>
      <c r="G18" s="91"/>
      <c r="H18" s="93">
        <v>603999</v>
      </c>
      <c r="I18" s="91"/>
      <c r="J18" s="93">
        <v>78563</v>
      </c>
      <c r="K18" s="91"/>
      <c r="L18" s="93">
        <v>23776</v>
      </c>
      <c r="M18" s="91"/>
      <c r="N18" s="93">
        <v>-332813</v>
      </c>
      <c r="O18" s="91"/>
      <c r="P18" s="93">
        <v>-18814</v>
      </c>
      <c r="Q18" s="91"/>
      <c r="R18" s="93">
        <v>-4251</v>
      </c>
      <c r="S18" s="91"/>
      <c r="T18" s="93">
        <f>SUM(P18:R18)</f>
        <v>-23065</v>
      </c>
      <c r="U18" s="91"/>
      <c r="V18" s="95">
        <f>SUM(F18:N18,T18)</f>
        <v>688810</v>
      </c>
      <c r="W18" s="91"/>
      <c r="X18" s="93">
        <v>3361</v>
      </c>
      <c r="Y18" s="96"/>
      <c r="Z18" s="95">
        <f>SUM(V18:X18)</f>
        <v>692171</v>
      </c>
    </row>
    <row r="19" spans="1:26" ht="26.1" customHeight="1">
      <c r="A19" s="116" t="s">
        <v>135</v>
      </c>
      <c r="B19" s="189"/>
      <c r="C19" s="150"/>
      <c r="D19" s="49"/>
      <c r="E19" s="150"/>
      <c r="F19" s="50">
        <v>0</v>
      </c>
      <c r="G19" s="51"/>
      <c r="H19" s="50">
        <v>0</v>
      </c>
      <c r="I19" s="51"/>
      <c r="J19" s="50">
        <v>0</v>
      </c>
      <c r="K19" s="51"/>
      <c r="L19" s="50">
        <v>0</v>
      </c>
      <c r="M19" s="51"/>
      <c r="N19" s="50">
        <v>0</v>
      </c>
      <c r="O19" s="51"/>
      <c r="P19" s="50">
        <v>0</v>
      </c>
      <c r="Q19" s="51"/>
      <c r="R19" s="50">
        <v>0</v>
      </c>
      <c r="S19" s="51"/>
      <c r="T19" s="50">
        <f>SUM(P19:R19)</f>
        <v>0</v>
      </c>
      <c r="U19" s="51"/>
      <c r="V19" s="67">
        <f>SUM(F19:N19,T19)</f>
        <v>0</v>
      </c>
      <c r="W19" s="51"/>
      <c r="X19" s="50">
        <v>-1</v>
      </c>
      <c r="Y19" s="52"/>
      <c r="Z19" s="67">
        <f>SUM(V19:X19)</f>
        <v>-1</v>
      </c>
    </row>
    <row r="20" spans="1:26" ht="25.95" customHeight="1">
      <c r="A20" s="116" t="s">
        <v>109</v>
      </c>
      <c r="B20" s="116"/>
      <c r="C20" s="117"/>
      <c r="D20" s="164"/>
      <c r="E20" s="117"/>
      <c r="F20" s="51">
        <v>0</v>
      </c>
      <c r="G20" s="51"/>
      <c r="H20" s="51">
        <v>0</v>
      </c>
      <c r="I20" s="51"/>
      <c r="J20" s="51">
        <v>0</v>
      </c>
      <c r="K20" s="51"/>
      <c r="L20" s="51">
        <v>0</v>
      </c>
      <c r="M20" s="53"/>
      <c r="N20" s="51">
        <f>+'PL (T) 9M'!J70</f>
        <v>-21013</v>
      </c>
      <c r="O20" s="53"/>
      <c r="P20" s="51">
        <f>+'PL (T) 9M'!J57</f>
        <v>-712</v>
      </c>
      <c r="Q20" s="53"/>
      <c r="R20" s="51">
        <v>0</v>
      </c>
      <c r="S20" s="51"/>
      <c r="T20" s="51">
        <f>SUM(P20:R20)</f>
        <v>-712</v>
      </c>
      <c r="U20" s="51"/>
      <c r="V20" s="68">
        <f>SUM(F20:N20,T20)</f>
        <v>-21725</v>
      </c>
      <c r="W20" s="53"/>
      <c r="X20" s="52">
        <f>+'PL (T) 9M'!J71</f>
        <v>-7458</v>
      </c>
      <c r="Y20" s="52"/>
      <c r="Z20" s="46">
        <f>SUM(V20:X20)</f>
        <v>-29183</v>
      </c>
    </row>
    <row r="21" spans="1:26" ht="26.1" customHeight="1" thickBot="1">
      <c r="A21" s="129" t="s">
        <v>190</v>
      </c>
      <c r="B21" s="129"/>
      <c r="C21" s="150"/>
      <c r="D21" s="206"/>
      <c r="E21" s="150"/>
      <c r="F21" s="90">
        <f>SUM(F18:F20)</f>
        <v>338350</v>
      </c>
      <c r="G21" s="91"/>
      <c r="H21" s="90">
        <f>SUM(H18:H20)</f>
        <v>603999</v>
      </c>
      <c r="I21" s="91"/>
      <c r="J21" s="90">
        <f>SUM(J18:J20)</f>
        <v>78563</v>
      </c>
      <c r="K21" s="91"/>
      <c r="L21" s="90">
        <f>SUM(L18:L20)</f>
        <v>23776</v>
      </c>
      <c r="M21" s="92"/>
      <c r="N21" s="90">
        <f>SUM(N18:N20)</f>
        <v>-353826</v>
      </c>
      <c r="O21" s="92"/>
      <c r="P21" s="90">
        <f>SUM(P18:P20)</f>
        <v>-19526</v>
      </c>
      <c r="Q21" s="92"/>
      <c r="R21" s="90">
        <f>SUM(R18:R20)</f>
        <v>-4251</v>
      </c>
      <c r="S21" s="93"/>
      <c r="T21" s="90">
        <f>SUM(T18:T20)</f>
        <v>-23777</v>
      </c>
      <c r="U21" s="93"/>
      <c r="V21" s="90">
        <f>SUM(V18:V20)</f>
        <v>667085</v>
      </c>
      <c r="W21" s="92"/>
      <c r="X21" s="90">
        <f>SUM(X18:X20)</f>
        <v>-4098</v>
      </c>
      <c r="Y21" s="94"/>
      <c r="Z21" s="90">
        <f>SUM(Z18:Z20)</f>
        <v>662987</v>
      </c>
    </row>
    <row r="22" spans="1:26" ht="26.1" customHeight="1" thickTop="1">
      <c r="N22" s="194"/>
      <c r="X22" s="25"/>
      <c r="Y22" s="25"/>
      <c r="Z22" s="25"/>
    </row>
    <row r="23" spans="1:26" ht="26.1" customHeight="1">
      <c r="N23" s="194"/>
      <c r="X23" s="25"/>
      <c r="Y23" s="25"/>
      <c r="Z23" s="25"/>
    </row>
    <row r="24" spans="1:26" ht="26.1" customHeight="1">
      <c r="N24" s="194"/>
      <c r="X24" s="25"/>
      <c r="Y24" s="25"/>
      <c r="Z24" s="25"/>
    </row>
    <row r="25" spans="1:26" ht="26.1" customHeight="1">
      <c r="A25" s="135" t="s">
        <v>40</v>
      </c>
      <c r="X25" s="25"/>
      <c r="Y25" s="25"/>
      <c r="Z25" s="25"/>
    </row>
    <row r="26" spans="1:26" ht="26.1" customHeight="1">
      <c r="A26" s="135"/>
      <c r="L26" s="194"/>
      <c r="N26" s="194"/>
      <c r="P26" s="194"/>
      <c r="X26" s="25"/>
      <c r="Y26" s="25"/>
      <c r="Z26" s="194"/>
    </row>
    <row r="27" spans="1:26" ht="26.1" customHeight="1">
      <c r="A27" s="135"/>
      <c r="X27" s="25"/>
      <c r="Y27" s="25"/>
      <c r="Z27" s="25"/>
    </row>
    <row r="28" spans="1:26" ht="26.1" customHeight="1">
      <c r="A28" s="132"/>
      <c r="B28" s="132"/>
      <c r="C28" s="132"/>
      <c r="D28" s="143"/>
      <c r="E28" s="117"/>
      <c r="F28" s="117"/>
      <c r="G28" s="117"/>
      <c r="I28" s="117"/>
      <c r="K28" s="117"/>
      <c r="L28" s="117"/>
      <c r="O28" s="117"/>
      <c r="P28" s="117"/>
      <c r="W28" s="143"/>
    </row>
    <row r="29" spans="1:26" ht="26.1" customHeight="1">
      <c r="A29" s="132"/>
      <c r="B29" s="145"/>
      <c r="C29" s="145"/>
      <c r="D29" s="117"/>
      <c r="E29" s="117"/>
      <c r="F29" s="117"/>
      <c r="G29" s="117"/>
      <c r="H29" s="117"/>
      <c r="I29" s="117"/>
      <c r="J29" s="117"/>
      <c r="K29" s="117"/>
      <c r="L29" s="117"/>
      <c r="O29" s="117"/>
      <c r="P29" s="117"/>
      <c r="W29" s="143"/>
    </row>
  </sheetData>
  <mergeCells count="13">
    <mergeCell ref="F5:Z5"/>
    <mergeCell ref="F8:F11"/>
    <mergeCell ref="H8:H11"/>
    <mergeCell ref="J8:J11"/>
    <mergeCell ref="L8:N8"/>
    <mergeCell ref="P7:T7"/>
    <mergeCell ref="V8:V11"/>
    <mergeCell ref="L9:L11"/>
    <mergeCell ref="N9:N11"/>
    <mergeCell ref="P9:P11"/>
    <mergeCell ref="F6:V6"/>
    <mergeCell ref="X6:X11"/>
    <mergeCell ref="Z6:Z11"/>
  </mergeCells>
  <pageMargins left="0.59055118110236227" right="0.39370078740157483" top="0.59055118110236227" bottom="0.31496062992125984" header="0.31496062992125984" footer="0.43307086614173229"/>
  <pageSetup paperSize="9" scale="65" firstPageNumber="5" fitToHeight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Q32"/>
  <sheetViews>
    <sheetView topLeftCell="A9" zoomScale="80" zoomScaleNormal="80" zoomScaleSheetLayoutView="100" workbookViewId="0">
      <selection activeCell="V22" sqref="V22"/>
    </sheetView>
  </sheetViews>
  <sheetFormatPr defaultColWidth="10.125" defaultRowHeight="26.1" customHeight="1"/>
  <cols>
    <col min="1" max="1" width="43.25" style="118" customWidth="1"/>
    <col min="2" max="2" width="3.25" style="118" customWidth="1"/>
    <col min="3" max="3" width="0.875" style="118" customWidth="1"/>
    <col min="4" max="4" width="16.75" style="118" customWidth="1"/>
    <col min="5" max="5" width="0.875" style="118" customWidth="1"/>
    <col min="6" max="6" width="16.75" style="118" customWidth="1"/>
    <col min="7" max="7" width="0.875" style="118" customWidth="1"/>
    <col min="8" max="8" width="16.75" style="118" customWidth="1"/>
    <col min="9" max="9" width="0.875" style="118" customWidth="1"/>
    <col min="10" max="10" width="16.75" style="118" customWidth="1"/>
    <col min="11" max="11" width="0.875" style="118" customWidth="1"/>
    <col min="12" max="12" width="16.75" style="118" customWidth="1"/>
    <col min="13" max="13" width="0.875" style="118" customWidth="1"/>
    <col min="14" max="14" width="28.25" style="118" customWidth="1"/>
    <col min="15" max="15" width="0.875" style="118" customWidth="1"/>
    <col min="16" max="16" width="16.75" style="118" customWidth="1"/>
    <col min="17" max="17" width="2.25" style="118" customWidth="1"/>
    <col min="18" max="231" width="10.125" style="118"/>
    <col min="232" max="232" width="3" style="118" customWidth="1"/>
    <col min="233" max="233" width="62.375" style="118" customWidth="1"/>
    <col min="234" max="234" width="1.375" style="118" customWidth="1"/>
    <col min="235" max="235" width="7.75" style="118" bestFit="1" customWidth="1"/>
    <col min="236" max="236" width="1.375" style="118" customWidth="1"/>
    <col min="237" max="237" width="15" style="118" customWidth="1"/>
    <col min="238" max="238" width="1.375" style="118" customWidth="1"/>
    <col min="239" max="239" width="18.125" style="118" customWidth="1"/>
    <col min="240" max="240" width="1.375" style="118" customWidth="1"/>
    <col min="241" max="241" width="15" style="118" bestFit="1" customWidth="1"/>
    <col min="242" max="242" width="1.875" style="118" customWidth="1"/>
    <col min="243" max="243" width="15.25" style="118" customWidth="1"/>
    <col min="244" max="244" width="1.375" style="118" customWidth="1"/>
    <col min="245" max="245" width="16.75" style="118" customWidth="1"/>
    <col min="246" max="246" width="1.375" style="118" customWidth="1"/>
    <col min="247" max="247" width="16.375" style="118" customWidth="1"/>
    <col min="248" max="248" width="10.125" style="118"/>
    <col min="249" max="249" width="14.375" style="118" bestFit="1" customWidth="1"/>
    <col min="250" max="487" width="10.125" style="118"/>
    <col min="488" max="488" width="3" style="118" customWidth="1"/>
    <col min="489" max="489" width="62.375" style="118" customWidth="1"/>
    <col min="490" max="490" width="1.375" style="118" customWidth="1"/>
    <col min="491" max="491" width="7.75" style="118" bestFit="1" customWidth="1"/>
    <col min="492" max="492" width="1.375" style="118" customWidth="1"/>
    <col min="493" max="493" width="15" style="118" customWidth="1"/>
    <col min="494" max="494" width="1.375" style="118" customWidth="1"/>
    <col min="495" max="495" width="18.125" style="118" customWidth="1"/>
    <col min="496" max="496" width="1.375" style="118" customWidth="1"/>
    <col min="497" max="497" width="15" style="118" bestFit="1" customWidth="1"/>
    <col min="498" max="498" width="1.875" style="118" customWidth="1"/>
    <col min="499" max="499" width="15.25" style="118" customWidth="1"/>
    <col min="500" max="500" width="1.375" style="118" customWidth="1"/>
    <col min="501" max="501" width="16.75" style="118" customWidth="1"/>
    <col min="502" max="502" width="1.375" style="118" customWidth="1"/>
    <col min="503" max="503" width="16.375" style="118" customWidth="1"/>
    <col min="504" max="504" width="10.125" style="118"/>
    <col min="505" max="505" width="14.375" style="118" bestFit="1" customWidth="1"/>
    <col min="506" max="743" width="10.125" style="118"/>
    <col min="744" max="744" width="3" style="118" customWidth="1"/>
    <col min="745" max="745" width="62.375" style="118" customWidth="1"/>
    <col min="746" max="746" width="1.375" style="118" customWidth="1"/>
    <col min="747" max="747" width="7.75" style="118" bestFit="1" customWidth="1"/>
    <col min="748" max="748" width="1.375" style="118" customWidth="1"/>
    <col min="749" max="749" width="15" style="118" customWidth="1"/>
    <col min="750" max="750" width="1.375" style="118" customWidth="1"/>
    <col min="751" max="751" width="18.125" style="118" customWidth="1"/>
    <col min="752" max="752" width="1.375" style="118" customWidth="1"/>
    <col min="753" max="753" width="15" style="118" bestFit="1" customWidth="1"/>
    <col min="754" max="754" width="1.875" style="118" customWidth="1"/>
    <col min="755" max="755" width="15.25" style="118" customWidth="1"/>
    <col min="756" max="756" width="1.375" style="118" customWidth="1"/>
    <col min="757" max="757" width="16.75" style="118" customWidth="1"/>
    <col min="758" max="758" width="1.375" style="118" customWidth="1"/>
    <col min="759" max="759" width="16.375" style="118" customWidth="1"/>
    <col min="760" max="760" width="10.125" style="118"/>
    <col min="761" max="761" width="14.375" style="118" bestFit="1" customWidth="1"/>
    <col min="762" max="999" width="10.125" style="118"/>
    <col min="1000" max="1000" width="3" style="118" customWidth="1"/>
    <col min="1001" max="1001" width="62.375" style="118" customWidth="1"/>
    <col min="1002" max="1002" width="1.375" style="118" customWidth="1"/>
    <col min="1003" max="1003" width="7.75" style="118" bestFit="1" customWidth="1"/>
    <col min="1004" max="1004" width="1.375" style="118" customWidth="1"/>
    <col min="1005" max="1005" width="15" style="118" customWidth="1"/>
    <col min="1006" max="1006" width="1.375" style="118" customWidth="1"/>
    <col min="1007" max="1007" width="18.125" style="118" customWidth="1"/>
    <col min="1008" max="1008" width="1.375" style="118" customWidth="1"/>
    <col min="1009" max="1009" width="15" style="118" bestFit="1" customWidth="1"/>
    <col min="1010" max="1010" width="1.875" style="118" customWidth="1"/>
    <col min="1011" max="1011" width="15.25" style="118" customWidth="1"/>
    <col min="1012" max="1012" width="1.375" style="118" customWidth="1"/>
    <col min="1013" max="1013" width="16.75" style="118" customWidth="1"/>
    <col min="1014" max="1014" width="1.375" style="118" customWidth="1"/>
    <col min="1015" max="1015" width="16.375" style="118" customWidth="1"/>
    <col min="1016" max="1016" width="10.125" style="118"/>
    <col min="1017" max="1017" width="14.375" style="118" bestFit="1" customWidth="1"/>
    <col min="1018" max="1255" width="10.125" style="118"/>
    <col min="1256" max="1256" width="3" style="118" customWidth="1"/>
    <col min="1257" max="1257" width="62.375" style="118" customWidth="1"/>
    <col min="1258" max="1258" width="1.375" style="118" customWidth="1"/>
    <col min="1259" max="1259" width="7.75" style="118" bestFit="1" customWidth="1"/>
    <col min="1260" max="1260" width="1.375" style="118" customWidth="1"/>
    <col min="1261" max="1261" width="15" style="118" customWidth="1"/>
    <col min="1262" max="1262" width="1.375" style="118" customWidth="1"/>
    <col min="1263" max="1263" width="18.125" style="118" customWidth="1"/>
    <col min="1264" max="1264" width="1.375" style="118" customWidth="1"/>
    <col min="1265" max="1265" width="15" style="118" bestFit="1" customWidth="1"/>
    <col min="1266" max="1266" width="1.875" style="118" customWidth="1"/>
    <col min="1267" max="1267" width="15.25" style="118" customWidth="1"/>
    <col min="1268" max="1268" width="1.375" style="118" customWidth="1"/>
    <col min="1269" max="1269" width="16.75" style="118" customWidth="1"/>
    <col min="1270" max="1270" width="1.375" style="118" customWidth="1"/>
    <col min="1271" max="1271" width="16.375" style="118" customWidth="1"/>
    <col min="1272" max="1272" width="10.125" style="118"/>
    <col min="1273" max="1273" width="14.375" style="118" bestFit="1" customWidth="1"/>
    <col min="1274" max="1511" width="10.125" style="118"/>
    <col min="1512" max="1512" width="3" style="118" customWidth="1"/>
    <col min="1513" max="1513" width="62.375" style="118" customWidth="1"/>
    <col min="1514" max="1514" width="1.375" style="118" customWidth="1"/>
    <col min="1515" max="1515" width="7.75" style="118" bestFit="1" customWidth="1"/>
    <col min="1516" max="1516" width="1.375" style="118" customWidth="1"/>
    <col min="1517" max="1517" width="15" style="118" customWidth="1"/>
    <col min="1518" max="1518" width="1.375" style="118" customWidth="1"/>
    <col min="1519" max="1519" width="18.125" style="118" customWidth="1"/>
    <col min="1520" max="1520" width="1.375" style="118" customWidth="1"/>
    <col min="1521" max="1521" width="15" style="118" bestFit="1" customWidth="1"/>
    <col min="1522" max="1522" width="1.875" style="118" customWidth="1"/>
    <col min="1523" max="1523" width="15.25" style="118" customWidth="1"/>
    <col min="1524" max="1524" width="1.375" style="118" customWidth="1"/>
    <col min="1525" max="1525" width="16.75" style="118" customWidth="1"/>
    <col min="1526" max="1526" width="1.375" style="118" customWidth="1"/>
    <col min="1527" max="1527" width="16.375" style="118" customWidth="1"/>
    <col min="1528" max="1528" width="10.125" style="118"/>
    <col min="1529" max="1529" width="14.375" style="118" bestFit="1" customWidth="1"/>
    <col min="1530" max="1767" width="10.125" style="118"/>
    <col min="1768" max="1768" width="3" style="118" customWidth="1"/>
    <col min="1769" max="1769" width="62.375" style="118" customWidth="1"/>
    <col min="1770" max="1770" width="1.375" style="118" customWidth="1"/>
    <col min="1771" max="1771" width="7.75" style="118" bestFit="1" customWidth="1"/>
    <col min="1772" max="1772" width="1.375" style="118" customWidth="1"/>
    <col min="1773" max="1773" width="15" style="118" customWidth="1"/>
    <col min="1774" max="1774" width="1.375" style="118" customWidth="1"/>
    <col min="1775" max="1775" width="18.125" style="118" customWidth="1"/>
    <col min="1776" max="1776" width="1.375" style="118" customWidth="1"/>
    <col min="1777" max="1777" width="15" style="118" bestFit="1" customWidth="1"/>
    <col min="1778" max="1778" width="1.875" style="118" customWidth="1"/>
    <col min="1779" max="1779" width="15.25" style="118" customWidth="1"/>
    <col min="1780" max="1780" width="1.375" style="118" customWidth="1"/>
    <col min="1781" max="1781" width="16.75" style="118" customWidth="1"/>
    <col min="1782" max="1782" width="1.375" style="118" customWidth="1"/>
    <col min="1783" max="1783" width="16.375" style="118" customWidth="1"/>
    <col min="1784" max="1784" width="10.125" style="118"/>
    <col min="1785" max="1785" width="14.375" style="118" bestFit="1" customWidth="1"/>
    <col min="1786" max="2023" width="10.125" style="118"/>
    <col min="2024" max="2024" width="3" style="118" customWidth="1"/>
    <col min="2025" max="2025" width="62.375" style="118" customWidth="1"/>
    <col min="2026" max="2026" width="1.375" style="118" customWidth="1"/>
    <col min="2027" max="2027" width="7.75" style="118" bestFit="1" customWidth="1"/>
    <col min="2028" max="2028" width="1.375" style="118" customWidth="1"/>
    <col min="2029" max="2029" width="15" style="118" customWidth="1"/>
    <col min="2030" max="2030" width="1.375" style="118" customWidth="1"/>
    <col min="2031" max="2031" width="18.125" style="118" customWidth="1"/>
    <col min="2032" max="2032" width="1.375" style="118" customWidth="1"/>
    <col min="2033" max="2033" width="15" style="118" bestFit="1" customWidth="1"/>
    <col min="2034" max="2034" width="1.875" style="118" customWidth="1"/>
    <col min="2035" max="2035" width="15.25" style="118" customWidth="1"/>
    <col min="2036" max="2036" width="1.375" style="118" customWidth="1"/>
    <col min="2037" max="2037" width="16.75" style="118" customWidth="1"/>
    <col min="2038" max="2038" width="1.375" style="118" customWidth="1"/>
    <col min="2039" max="2039" width="16.375" style="118" customWidth="1"/>
    <col min="2040" max="2040" width="10.125" style="118"/>
    <col min="2041" max="2041" width="14.375" style="118" bestFit="1" customWidth="1"/>
    <col min="2042" max="2279" width="10.125" style="118"/>
    <col min="2280" max="2280" width="3" style="118" customWidth="1"/>
    <col min="2281" max="2281" width="62.375" style="118" customWidth="1"/>
    <col min="2282" max="2282" width="1.375" style="118" customWidth="1"/>
    <col min="2283" max="2283" width="7.75" style="118" bestFit="1" customWidth="1"/>
    <col min="2284" max="2284" width="1.375" style="118" customWidth="1"/>
    <col min="2285" max="2285" width="15" style="118" customWidth="1"/>
    <col min="2286" max="2286" width="1.375" style="118" customWidth="1"/>
    <col min="2287" max="2287" width="18.125" style="118" customWidth="1"/>
    <col min="2288" max="2288" width="1.375" style="118" customWidth="1"/>
    <col min="2289" max="2289" width="15" style="118" bestFit="1" customWidth="1"/>
    <col min="2290" max="2290" width="1.875" style="118" customWidth="1"/>
    <col min="2291" max="2291" width="15.25" style="118" customWidth="1"/>
    <col min="2292" max="2292" width="1.375" style="118" customWidth="1"/>
    <col min="2293" max="2293" width="16.75" style="118" customWidth="1"/>
    <col min="2294" max="2294" width="1.375" style="118" customWidth="1"/>
    <col min="2295" max="2295" width="16.375" style="118" customWidth="1"/>
    <col min="2296" max="2296" width="10.125" style="118"/>
    <col min="2297" max="2297" width="14.375" style="118" bestFit="1" customWidth="1"/>
    <col min="2298" max="2535" width="10.125" style="118"/>
    <col min="2536" max="2536" width="3" style="118" customWidth="1"/>
    <col min="2537" max="2537" width="62.375" style="118" customWidth="1"/>
    <col min="2538" max="2538" width="1.375" style="118" customWidth="1"/>
    <col min="2539" max="2539" width="7.75" style="118" bestFit="1" customWidth="1"/>
    <col min="2540" max="2540" width="1.375" style="118" customWidth="1"/>
    <col min="2541" max="2541" width="15" style="118" customWidth="1"/>
    <col min="2542" max="2542" width="1.375" style="118" customWidth="1"/>
    <col min="2543" max="2543" width="18.125" style="118" customWidth="1"/>
    <col min="2544" max="2544" width="1.375" style="118" customWidth="1"/>
    <col min="2545" max="2545" width="15" style="118" bestFit="1" customWidth="1"/>
    <col min="2546" max="2546" width="1.875" style="118" customWidth="1"/>
    <col min="2547" max="2547" width="15.25" style="118" customWidth="1"/>
    <col min="2548" max="2548" width="1.375" style="118" customWidth="1"/>
    <col min="2549" max="2549" width="16.75" style="118" customWidth="1"/>
    <col min="2550" max="2550" width="1.375" style="118" customWidth="1"/>
    <col min="2551" max="2551" width="16.375" style="118" customWidth="1"/>
    <col min="2552" max="2552" width="10.125" style="118"/>
    <col min="2553" max="2553" width="14.375" style="118" bestFit="1" customWidth="1"/>
    <col min="2554" max="2791" width="10.125" style="118"/>
    <col min="2792" max="2792" width="3" style="118" customWidth="1"/>
    <col min="2793" max="2793" width="62.375" style="118" customWidth="1"/>
    <col min="2794" max="2794" width="1.375" style="118" customWidth="1"/>
    <col min="2795" max="2795" width="7.75" style="118" bestFit="1" customWidth="1"/>
    <col min="2796" max="2796" width="1.375" style="118" customWidth="1"/>
    <col min="2797" max="2797" width="15" style="118" customWidth="1"/>
    <col min="2798" max="2798" width="1.375" style="118" customWidth="1"/>
    <col min="2799" max="2799" width="18.125" style="118" customWidth="1"/>
    <col min="2800" max="2800" width="1.375" style="118" customWidth="1"/>
    <col min="2801" max="2801" width="15" style="118" bestFit="1" customWidth="1"/>
    <col min="2802" max="2802" width="1.875" style="118" customWidth="1"/>
    <col min="2803" max="2803" width="15.25" style="118" customWidth="1"/>
    <col min="2804" max="2804" width="1.375" style="118" customWidth="1"/>
    <col min="2805" max="2805" width="16.75" style="118" customWidth="1"/>
    <col min="2806" max="2806" width="1.375" style="118" customWidth="1"/>
    <col min="2807" max="2807" width="16.375" style="118" customWidth="1"/>
    <col min="2808" max="2808" width="10.125" style="118"/>
    <col min="2809" max="2809" width="14.375" style="118" bestFit="1" customWidth="1"/>
    <col min="2810" max="3047" width="10.125" style="118"/>
    <col min="3048" max="3048" width="3" style="118" customWidth="1"/>
    <col min="3049" max="3049" width="62.375" style="118" customWidth="1"/>
    <col min="3050" max="3050" width="1.375" style="118" customWidth="1"/>
    <col min="3051" max="3051" width="7.75" style="118" bestFit="1" customWidth="1"/>
    <col min="3052" max="3052" width="1.375" style="118" customWidth="1"/>
    <col min="3053" max="3053" width="15" style="118" customWidth="1"/>
    <col min="3054" max="3054" width="1.375" style="118" customWidth="1"/>
    <col min="3055" max="3055" width="18.125" style="118" customWidth="1"/>
    <col min="3056" max="3056" width="1.375" style="118" customWidth="1"/>
    <col min="3057" max="3057" width="15" style="118" bestFit="1" customWidth="1"/>
    <col min="3058" max="3058" width="1.875" style="118" customWidth="1"/>
    <col min="3059" max="3059" width="15.25" style="118" customWidth="1"/>
    <col min="3060" max="3060" width="1.375" style="118" customWidth="1"/>
    <col min="3061" max="3061" width="16.75" style="118" customWidth="1"/>
    <col min="3062" max="3062" width="1.375" style="118" customWidth="1"/>
    <col min="3063" max="3063" width="16.375" style="118" customWidth="1"/>
    <col min="3064" max="3064" width="10.125" style="118"/>
    <col min="3065" max="3065" width="14.375" style="118" bestFit="1" customWidth="1"/>
    <col min="3066" max="3303" width="10.125" style="118"/>
    <col min="3304" max="3304" width="3" style="118" customWidth="1"/>
    <col min="3305" max="3305" width="62.375" style="118" customWidth="1"/>
    <col min="3306" max="3306" width="1.375" style="118" customWidth="1"/>
    <col min="3307" max="3307" width="7.75" style="118" bestFit="1" customWidth="1"/>
    <col min="3308" max="3308" width="1.375" style="118" customWidth="1"/>
    <col min="3309" max="3309" width="15" style="118" customWidth="1"/>
    <col min="3310" max="3310" width="1.375" style="118" customWidth="1"/>
    <col min="3311" max="3311" width="18.125" style="118" customWidth="1"/>
    <col min="3312" max="3312" width="1.375" style="118" customWidth="1"/>
    <col min="3313" max="3313" width="15" style="118" bestFit="1" customWidth="1"/>
    <col min="3314" max="3314" width="1.875" style="118" customWidth="1"/>
    <col min="3315" max="3315" width="15.25" style="118" customWidth="1"/>
    <col min="3316" max="3316" width="1.375" style="118" customWidth="1"/>
    <col min="3317" max="3317" width="16.75" style="118" customWidth="1"/>
    <col min="3318" max="3318" width="1.375" style="118" customWidth="1"/>
    <col min="3319" max="3319" width="16.375" style="118" customWidth="1"/>
    <col min="3320" max="3320" width="10.125" style="118"/>
    <col min="3321" max="3321" width="14.375" style="118" bestFit="1" customWidth="1"/>
    <col min="3322" max="3559" width="10.125" style="118"/>
    <col min="3560" max="3560" width="3" style="118" customWidth="1"/>
    <col min="3561" max="3561" width="62.375" style="118" customWidth="1"/>
    <col min="3562" max="3562" width="1.375" style="118" customWidth="1"/>
    <col min="3563" max="3563" width="7.75" style="118" bestFit="1" customWidth="1"/>
    <col min="3564" max="3564" width="1.375" style="118" customWidth="1"/>
    <col min="3565" max="3565" width="15" style="118" customWidth="1"/>
    <col min="3566" max="3566" width="1.375" style="118" customWidth="1"/>
    <col min="3567" max="3567" width="18.125" style="118" customWidth="1"/>
    <col min="3568" max="3568" width="1.375" style="118" customWidth="1"/>
    <col min="3569" max="3569" width="15" style="118" bestFit="1" customWidth="1"/>
    <col min="3570" max="3570" width="1.875" style="118" customWidth="1"/>
    <col min="3571" max="3571" width="15.25" style="118" customWidth="1"/>
    <col min="3572" max="3572" width="1.375" style="118" customWidth="1"/>
    <col min="3573" max="3573" width="16.75" style="118" customWidth="1"/>
    <col min="3574" max="3574" width="1.375" style="118" customWidth="1"/>
    <col min="3575" max="3575" width="16.375" style="118" customWidth="1"/>
    <col min="3576" max="3576" width="10.125" style="118"/>
    <col min="3577" max="3577" width="14.375" style="118" bestFit="1" customWidth="1"/>
    <col min="3578" max="3815" width="10.125" style="118"/>
    <col min="3816" max="3816" width="3" style="118" customWidth="1"/>
    <col min="3817" max="3817" width="62.375" style="118" customWidth="1"/>
    <col min="3818" max="3818" width="1.375" style="118" customWidth="1"/>
    <col min="3819" max="3819" width="7.75" style="118" bestFit="1" customWidth="1"/>
    <col min="3820" max="3820" width="1.375" style="118" customWidth="1"/>
    <col min="3821" max="3821" width="15" style="118" customWidth="1"/>
    <col min="3822" max="3822" width="1.375" style="118" customWidth="1"/>
    <col min="3823" max="3823" width="18.125" style="118" customWidth="1"/>
    <col min="3824" max="3824" width="1.375" style="118" customWidth="1"/>
    <col min="3825" max="3825" width="15" style="118" bestFit="1" customWidth="1"/>
    <col min="3826" max="3826" width="1.875" style="118" customWidth="1"/>
    <col min="3827" max="3827" width="15.25" style="118" customWidth="1"/>
    <col min="3828" max="3828" width="1.375" style="118" customWidth="1"/>
    <col min="3829" max="3829" width="16.75" style="118" customWidth="1"/>
    <col min="3830" max="3830" width="1.375" style="118" customWidth="1"/>
    <col min="3831" max="3831" width="16.375" style="118" customWidth="1"/>
    <col min="3832" max="3832" width="10.125" style="118"/>
    <col min="3833" max="3833" width="14.375" style="118" bestFit="1" customWidth="1"/>
    <col min="3834" max="4071" width="10.125" style="118"/>
    <col min="4072" max="4072" width="3" style="118" customWidth="1"/>
    <col min="4073" max="4073" width="62.375" style="118" customWidth="1"/>
    <col min="4074" max="4074" width="1.375" style="118" customWidth="1"/>
    <col min="4075" max="4075" width="7.75" style="118" bestFit="1" customWidth="1"/>
    <col min="4076" max="4076" width="1.375" style="118" customWidth="1"/>
    <col min="4077" max="4077" width="15" style="118" customWidth="1"/>
    <col min="4078" max="4078" width="1.375" style="118" customWidth="1"/>
    <col min="4079" max="4079" width="18.125" style="118" customWidth="1"/>
    <col min="4080" max="4080" width="1.375" style="118" customWidth="1"/>
    <col min="4081" max="4081" width="15" style="118" bestFit="1" customWidth="1"/>
    <col min="4082" max="4082" width="1.875" style="118" customWidth="1"/>
    <col min="4083" max="4083" width="15.25" style="118" customWidth="1"/>
    <col min="4084" max="4084" width="1.375" style="118" customWidth="1"/>
    <col min="4085" max="4085" width="16.75" style="118" customWidth="1"/>
    <col min="4086" max="4086" width="1.375" style="118" customWidth="1"/>
    <col min="4087" max="4087" width="16.375" style="118" customWidth="1"/>
    <col min="4088" max="4088" width="10.125" style="118"/>
    <col min="4089" max="4089" width="14.375" style="118" bestFit="1" customWidth="1"/>
    <col min="4090" max="4327" width="10.125" style="118"/>
    <col min="4328" max="4328" width="3" style="118" customWidth="1"/>
    <col min="4329" max="4329" width="62.375" style="118" customWidth="1"/>
    <col min="4330" max="4330" width="1.375" style="118" customWidth="1"/>
    <col min="4331" max="4331" width="7.75" style="118" bestFit="1" customWidth="1"/>
    <col min="4332" max="4332" width="1.375" style="118" customWidth="1"/>
    <col min="4333" max="4333" width="15" style="118" customWidth="1"/>
    <col min="4334" max="4334" width="1.375" style="118" customWidth="1"/>
    <col min="4335" max="4335" width="18.125" style="118" customWidth="1"/>
    <col min="4336" max="4336" width="1.375" style="118" customWidth="1"/>
    <col min="4337" max="4337" width="15" style="118" bestFit="1" customWidth="1"/>
    <col min="4338" max="4338" width="1.875" style="118" customWidth="1"/>
    <col min="4339" max="4339" width="15.25" style="118" customWidth="1"/>
    <col min="4340" max="4340" width="1.375" style="118" customWidth="1"/>
    <col min="4341" max="4341" width="16.75" style="118" customWidth="1"/>
    <col min="4342" max="4342" width="1.375" style="118" customWidth="1"/>
    <col min="4343" max="4343" width="16.375" style="118" customWidth="1"/>
    <col min="4344" max="4344" width="10.125" style="118"/>
    <col min="4345" max="4345" width="14.375" style="118" bestFit="1" customWidth="1"/>
    <col min="4346" max="4583" width="10.125" style="118"/>
    <col min="4584" max="4584" width="3" style="118" customWidth="1"/>
    <col min="4585" max="4585" width="62.375" style="118" customWidth="1"/>
    <col min="4586" max="4586" width="1.375" style="118" customWidth="1"/>
    <col min="4587" max="4587" width="7.75" style="118" bestFit="1" customWidth="1"/>
    <col min="4588" max="4588" width="1.375" style="118" customWidth="1"/>
    <col min="4589" max="4589" width="15" style="118" customWidth="1"/>
    <col min="4590" max="4590" width="1.375" style="118" customWidth="1"/>
    <col min="4591" max="4591" width="18.125" style="118" customWidth="1"/>
    <col min="4592" max="4592" width="1.375" style="118" customWidth="1"/>
    <col min="4593" max="4593" width="15" style="118" bestFit="1" customWidth="1"/>
    <col min="4594" max="4594" width="1.875" style="118" customWidth="1"/>
    <col min="4595" max="4595" width="15.25" style="118" customWidth="1"/>
    <col min="4596" max="4596" width="1.375" style="118" customWidth="1"/>
    <col min="4597" max="4597" width="16.75" style="118" customWidth="1"/>
    <col min="4598" max="4598" width="1.375" style="118" customWidth="1"/>
    <col min="4599" max="4599" width="16.375" style="118" customWidth="1"/>
    <col min="4600" max="4600" width="10.125" style="118"/>
    <col min="4601" max="4601" width="14.375" style="118" bestFit="1" customWidth="1"/>
    <col min="4602" max="4839" width="10.125" style="118"/>
    <col min="4840" max="4840" width="3" style="118" customWidth="1"/>
    <col min="4841" max="4841" width="62.375" style="118" customWidth="1"/>
    <col min="4842" max="4842" width="1.375" style="118" customWidth="1"/>
    <col min="4843" max="4843" width="7.75" style="118" bestFit="1" customWidth="1"/>
    <col min="4844" max="4844" width="1.375" style="118" customWidth="1"/>
    <col min="4845" max="4845" width="15" style="118" customWidth="1"/>
    <col min="4846" max="4846" width="1.375" style="118" customWidth="1"/>
    <col min="4847" max="4847" width="18.125" style="118" customWidth="1"/>
    <col min="4848" max="4848" width="1.375" style="118" customWidth="1"/>
    <col min="4849" max="4849" width="15" style="118" bestFit="1" customWidth="1"/>
    <col min="4850" max="4850" width="1.875" style="118" customWidth="1"/>
    <col min="4851" max="4851" width="15.25" style="118" customWidth="1"/>
    <col min="4852" max="4852" width="1.375" style="118" customWidth="1"/>
    <col min="4853" max="4853" width="16.75" style="118" customWidth="1"/>
    <col min="4854" max="4854" width="1.375" style="118" customWidth="1"/>
    <col min="4855" max="4855" width="16.375" style="118" customWidth="1"/>
    <col min="4856" max="4856" width="10.125" style="118"/>
    <col min="4857" max="4857" width="14.375" style="118" bestFit="1" customWidth="1"/>
    <col min="4858" max="5095" width="10.125" style="118"/>
    <col min="5096" max="5096" width="3" style="118" customWidth="1"/>
    <col min="5097" max="5097" width="62.375" style="118" customWidth="1"/>
    <col min="5098" max="5098" width="1.375" style="118" customWidth="1"/>
    <col min="5099" max="5099" width="7.75" style="118" bestFit="1" customWidth="1"/>
    <col min="5100" max="5100" width="1.375" style="118" customWidth="1"/>
    <col min="5101" max="5101" width="15" style="118" customWidth="1"/>
    <col min="5102" max="5102" width="1.375" style="118" customWidth="1"/>
    <col min="5103" max="5103" width="18.125" style="118" customWidth="1"/>
    <col min="5104" max="5104" width="1.375" style="118" customWidth="1"/>
    <col min="5105" max="5105" width="15" style="118" bestFit="1" customWidth="1"/>
    <col min="5106" max="5106" width="1.875" style="118" customWidth="1"/>
    <col min="5107" max="5107" width="15.25" style="118" customWidth="1"/>
    <col min="5108" max="5108" width="1.375" style="118" customWidth="1"/>
    <col min="5109" max="5109" width="16.75" style="118" customWidth="1"/>
    <col min="5110" max="5110" width="1.375" style="118" customWidth="1"/>
    <col min="5111" max="5111" width="16.375" style="118" customWidth="1"/>
    <col min="5112" max="5112" width="10.125" style="118"/>
    <col min="5113" max="5113" width="14.375" style="118" bestFit="1" customWidth="1"/>
    <col min="5114" max="5351" width="10.125" style="118"/>
    <col min="5352" max="5352" width="3" style="118" customWidth="1"/>
    <col min="5353" max="5353" width="62.375" style="118" customWidth="1"/>
    <col min="5354" max="5354" width="1.375" style="118" customWidth="1"/>
    <col min="5355" max="5355" width="7.75" style="118" bestFit="1" customWidth="1"/>
    <col min="5356" max="5356" width="1.375" style="118" customWidth="1"/>
    <col min="5357" max="5357" width="15" style="118" customWidth="1"/>
    <col min="5358" max="5358" width="1.375" style="118" customWidth="1"/>
    <col min="5359" max="5359" width="18.125" style="118" customWidth="1"/>
    <col min="5360" max="5360" width="1.375" style="118" customWidth="1"/>
    <col min="5361" max="5361" width="15" style="118" bestFit="1" customWidth="1"/>
    <col min="5362" max="5362" width="1.875" style="118" customWidth="1"/>
    <col min="5363" max="5363" width="15.25" style="118" customWidth="1"/>
    <col min="5364" max="5364" width="1.375" style="118" customWidth="1"/>
    <col min="5365" max="5365" width="16.75" style="118" customWidth="1"/>
    <col min="5366" max="5366" width="1.375" style="118" customWidth="1"/>
    <col min="5367" max="5367" width="16.375" style="118" customWidth="1"/>
    <col min="5368" max="5368" width="10.125" style="118"/>
    <col min="5369" max="5369" width="14.375" style="118" bestFit="1" customWidth="1"/>
    <col min="5370" max="5607" width="10.125" style="118"/>
    <col min="5608" max="5608" width="3" style="118" customWidth="1"/>
    <col min="5609" max="5609" width="62.375" style="118" customWidth="1"/>
    <col min="5610" max="5610" width="1.375" style="118" customWidth="1"/>
    <col min="5611" max="5611" width="7.75" style="118" bestFit="1" customWidth="1"/>
    <col min="5612" max="5612" width="1.375" style="118" customWidth="1"/>
    <col min="5613" max="5613" width="15" style="118" customWidth="1"/>
    <col min="5614" max="5614" width="1.375" style="118" customWidth="1"/>
    <col min="5615" max="5615" width="18.125" style="118" customWidth="1"/>
    <col min="5616" max="5616" width="1.375" style="118" customWidth="1"/>
    <col min="5617" max="5617" width="15" style="118" bestFit="1" customWidth="1"/>
    <col min="5618" max="5618" width="1.875" style="118" customWidth="1"/>
    <col min="5619" max="5619" width="15.25" style="118" customWidth="1"/>
    <col min="5620" max="5620" width="1.375" style="118" customWidth="1"/>
    <col min="5621" max="5621" width="16.75" style="118" customWidth="1"/>
    <col min="5622" max="5622" width="1.375" style="118" customWidth="1"/>
    <col min="5623" max="5623" width="16.375" style="118" customWidth="1"/>
    <col min="5624" max="5624" width="10.125" style="118"/>
    <col min="5625" max="5625" width="14.375" style="118" bestFit="1" customWidth="1"/>
    <col min="5626" max="5863" width="10.125" style="118"/>
    <col min="5864" max="5864" width="3" style="118" customWidth="1"/>
    <col min="5865" max="5865" width="62.375" style="118" customWidth="1"/>
    <col min="5866" max="5866" width="1.375" style="118" customWidth="1"/>
    <col min="5867" max="5867" width="7.75" style="118" bestFit="1" customWidth="1"/>
    <col min="5868" max="5868" width="1.375" style="118" customWidth="1"/>
    <col min="5869" max="5869" width="15" style="118" customWidth="1"/>
    <col min="5870" max="5870" width="1.375" style="118" customWidth="1"/>
    <col min="5871" max="5871" width="18.125" style="118" customWidth="1"/>
    <col min="5872" max="5872" width="1.375" style="118" customWidth="1"/>
    <col min="5873" max="5873" width="15" style="118" bestFit="1" customWidth="1"/>
    <col min="5874" max="5874" width="1.875" style="118" customWidth="1"/>
    <col min="5875" max="5875" width="15.25" style="118" customWidth="1"/>
    <col min="5876" max="5876" width="1.375" style="118" customWidth="1"/>
    <col min="5877" max="5877" width="16.75" style="118" customWidth="1"/>
    <col min="5878" max="5878" width="1.375" style="118" customWidth="1"/>
    <col min="5879" max="5879" width="16.375" style="118" customWidth="1"/>
    <col min="5880" max="5880" width="10.125" style="118"/>
    <col min="5881" max="5881" width="14.375" style="118" bestFit="1" customWidth="1"/>
    <col min="5882" max="6119" width="10.125" style="118"/>
    <col min="6120" max="6120" width="3" style="118" customWidth="1"/>
    <col min="6121" max="6121" width="62.375" style="118" customWidth="1"/>
    <col min="6122" max="6122" width="1.375" style="118" customWidth="1"/>
    <col min="6123" max="6123" width="7.75" style="118" bestFit="1" customWidth="1"/>
    <col min="6124" max="6124" width="1.375" style="118" customWidth="1"/>
    <col min="6125" max="6125" width="15" style="118" customWidth="1"/>
    <col min="6126" max="6126" width="1.375" style="118" customWidth="1"/>
    <col min="6127" max="6127" width="18.125" style="118" customWidth="1"/>
    <col min="6128" max="6128" width="1.375" style="118" customWidth="1"/>
    <col min="6129" max="6129" width="15" style="118" bestFit="1" customWidth="1"/>
    <col min="6130" max="6130" width="1.875" style="118" customWidth="1"/>
    <col min="6131" max="6131" width="15.25" style="118" customWidth="1"/>
    <col min="6132" max="6132" width="1.375" style="118" customWidth="1"/>
    <col min="6133" max="6133" width="16.75" style="118" customWidth="1"/>
    <col min="6134" max="6134" width="1.375" style="118" customWidth="1"/>
    <col min="6135" max="6135" width="16.375" style="118" customWidth="1"/>
    <col min="6136" max="6136" width="10.125" style="118"/>
    <col min="6137" max="6137" width="14.375" style="118" bestFit="1" customWidth="1"/>
    <col min="6138" max="6375" width="10.125" style="118"/>
    <col min="6376" max="6376" width="3" style="118" customWidth="1"/>
    <col min="6377" max="6377" width="62.375" style="118" customWidth="1"/>
    <col min="6378" max="6378" width="1.375" style="118" customWidth="1"/>
    <col min="6379" max="6379" width="7.75" style="118" bestFit="1" customWidth="1"/>
    <col min="6380" max="6380" width="1.375" style="118" customWidth="1"/>
    <col min="6381" max="6381" width="15" style="118" customWidth="1"/>
    <col min="6382" max="6382" width="1.375" style="118" customWidth="1"/>
    <col min="6383" max="6383" width="18.125" style="118" customWidth="1"/>
    <col min="6384" max="6384" width="1.375" style="118" customWidth="1"/>
    <col min="6385" max="6385" width="15" style="118" bestFit="1" customWidth="1"/>
    <col min="6386" max="6386" width="1.875" style="118" customWidth="1"/>
    <col min="6387" max="6387" width="15.25" style="118" customWidth="1"/>
    <col min="6388" max="6388" width="1.375" style="118" customWidth="1"/>
    <col min="6389" max="6389" width="16.75" style="118" customWidth="1"/>
    <col min="6390" max="6390" width="1.375" style="118" customWidth="1"/>
    <col min="6391" max="6391" width="16.375" style="118" customWidth="1"/>
    <col min="6392" max="6392" width="10.125" style="118"/>
    <col min="6393" max="6393" width="14.375" style="118" bestFit="1" customWidth="1"/>
    <col min="6394" max="6631" width="10.125" style="118"/>
    <col min="6632" max="6632" width="3" style="118" customWidth="1"/>
    <col min="6633" max="6633" width="62.375" style="118" customWidth="1"/>
    <col min="6634" max="6634" width="1.375" style="118" customWidth="1"/>
    <col min="6635" max="6635" width="7.75" style="118" bestFit="1" customWidth="1"/>
    <col min="6636" max="6636" width="1.375" style="118" customWidth="1"/>
    <col min="6637" max="6637" width="15" style="118" customWidth="1"/>
    <col min="6638" max="6638" width="1.375" style="118" customWidth="1"/>
    <col min="6639" max="6639" width="18.125" style="118" customWidth="1"/>
    <col min="6640" max="6640" width="1.375" style="118" customWidth="1"/>
    <col min="6641" max="6641" width="15" style="118" bestFit="1" customWidth="1"/>
    <col min="6642" max="6642" width="1.875" style="118" customWidth="1"/>
    <col min="6643" max="6643" width="15.25" style="118" customWidth="1"/>
    <col min="6644" max="6644" width="1.375" style="118" customWidth="1"/>
    <col min="6645" max="6645" width="16.75" style="118" customWidth="1"/>
    <col min="6646" max="6646" width="1.375" style="118" customWidth="1"/>
    <col min="6647" max="6647" width="16.375" style="118" customWidth="1"/>
    <col min="6648" max="6648" width="10.125" style="118"/>
    <col min="6649" max="6649" width="14.375" style="118" bestFit="1" customWidth="1"/>
    <col min="6650" max="6887" width="10.125" style="118"/>
    <col min="6888" max="6888" width="3" style="118" customWidth="1"/>
    <col min="6889" max="6889" width="62.375" style="118" customWidth="1"/>
    <col min="6890" max="6890" width="1.375" style="118" customWidth="1"/>
    <col min="6891" max="6891" width="7.75" style="118" bestFit="1" customWidth="1"/>
    <col min="6892" max="6892" width="1.375" style="118" customWidth="1"/>
    <col min="6893" max="6893" width="15" style="118" customWidth="1"/>
    <col min="6894" max="6894" width="1.375" style="118" customWidth="1"/>
    <col min="6895" max="6895" width="18.125" style="118" customWidth="1"/>
    <col min="6896" max="6896" width="1.375" style="118" customWidth="1"/>
    <col min="6897" max="6897" width="15" style="118" bestFit="1" customWidth="1"/>
    <col min="6898" max="6898" width="1.875" style="118" customWidth="1"/>
    <col min="6899" max="6899" width="15.25" style="118" customWidth="1"/>
    <col min="6900" max="6900" width="1.375" style="118" customWidth="1"/>
    <col min="6901" max="6901" width="16.75" style="118" customWidth="1"/>
    <col min="6902" max="6902" width="1.375" style="118" customWidth="1"/>
    <col min="6903" max="6903" width="16.375" style="118" customWidth="1"/>
    <col min="6904" max="6904" width="10.125" style="118"/>
    <col min="6905" max="6905" width="14.375" style="118" bestFit="1" customWidth="1"/>
    <col min="6906" max="7143" width="10.125" style="118"/>
    <col min="7144" max="7144" width="3" style="118" customWidth="1"/>
    <col min="7145" max="7145" width="62.375" style="118" customWidth="1"/>
    <col min="7146" max="7146" width="1.375" style="118" customWidth="1"/>
    <col min="7147" max="7147" width="7.75" style="118" bestFit="1" customWidth="1"/>
    <col min="7148" max="7148" width="1.375" style="118" customWidth="1"/>
    <col min="7149" max="7149" width="15" style="118" customWidth="1"/>
    <col min="7150" max="7150" width="1.375" style="118" customWidth="1"/>
    <col min="7151" max="7151" width="18.125" style="118" customWidth="1"/>
    <col min="7152" max="7152" width="1.375" style="118" customWidth="1"/>
    <col min="7153" max="7153" width="15" style="118" bestFit="1" customWidth="1"/>
    <col min="7154" max="7154" width="1.875" style="118" customWidth="1"/>
    <col min="7155" max="7155" width="15.25" style="118" customWidth="1"/>
    <col min="7156" max="7156" width="1.375" style="118" customWidth="1"/>
    <col min="7157" max="7157" width="16.75" style="118" customWidth="1"/>
    <col min="7158" max="7158" width="1.375" style="118" customWidth="1"/>
    <col min="7159" max="7159" width="16.375" style="118" customWidth="1"/>
    <col min="7160" max="7160" width="10.125" style="118"/>
    <col min="7161" max="7161" width="14.375" style="118" bestFit="1" customWidth="1"/>
    <col min="7162" max="7399" width="10.125" style="118"/>
    <col min="7400" max="7400" width="3" style="118" customWidth="1"/>
    <col min="7401" max="7401" width="62.375" style="118" customWidth="1"/>
    <col min="7402" max="7402" width="1.375" style="118" customWidth="1"/>
    <col min="7403" max="7403" width="7.75" style="118" bestFit="1" customWidth="1"/>
    <col min="7404" max="7404" width="1.375" style="118" customWidth="1"/>
    <col min="7405" max="7405" width="15" style="118" customWidth="1"/>
    <col min="7406" max="7406" width="1.375" style="118" customWidth="1"/>
    <col min="7407" max="7407" width="18.125" style="118" customWidth="1"/>
    <col min="7408" max="7408" width="1.375" style="118" customWidth="1"/>
    <col min="7409" max="7409" width="15" style="118" bestFit="1" customWidth="1"/>
    <col min="7410" max="7410" width="1.875" style="118" customWidth="1"/>
    <col min="7411" max="7411" width="15.25" style="118" customWidth="1"/>
    <col min="7412" max="7412" width="1.375" style="118" customWidth="1"/>
    <col min="7413" max="7413" width="16.75" style="118" customWidth="1"/>
    <col min="7414" max="7414" width="1.375" style="118" customWidth="1"/>
    <col min="7415" max="7415" width="16.375" style="118" customWidth="1"/>
    <col min="7416" max="7416" width="10.125" style="118"/>
    <col min="7417" max="7417" width="14.375" style="118" bestFit="1" customWidth="1"/>
    <col min="7418" max="7655" width="10.125" style="118"/>
    <col min="7656" max="7656" width="3" style="118" customWidth="1"/>
    <col min="7657" max="7657" width="62.375" style="118" customWidth="1"/>
    <col min="7658" max="7658" width="1.375" style="118" customWidth="1"/>
    <col min="7659" max="7659" width="7.75" style="118" bestFit="1" customWidth="1"/>
    <col min="7660" max="7660" width="1.375" style="118" customWidth="1"/>
    <col min="7661" max="7661" width="15" style="118" customWidth="1"/>
    <col min="7662" max="7662" width="1.375" style="118" customWidth="1"/>
    <col min="7663" max="7663" width="18.125" style="118" customWidth="1"/>
    <col min="7664" max="7664" width="1.375" style="118" customWidth="1"/>
    <col min="7665" max="7665" width="15" style="118" bestFit="1" customWidth="1"/>
    <col min="7666" max="7666" width="1.875" style="118" customWidth="1"/>
    <col min="7667" max="7667" width="15.25" style="118" customWidth="1"/>
    <col min="7668" max="7668" width="1.375" style="118" customWidth="1"/>
    <col min="7669" max="7669" width="16.75" style="118" customWidth="1"/>
    <col min="7670" max="7670" width="1.375" style="118" customWidth="1"/>
    <col min="7671" max="7671" width="16.375" style="118" customWidth="1"/>
    <col min="7672" max="7672" width="10.125" style="118"/>
    <col min="7673" max="7673" width="14.375" style="118" bestFit="1" customWidth="1"/>
    <col min="7674" max="7911" width="10.125" style="118"/>
    <col min="7912" max="7912" width="3" style="118" customWidth="1"/>
    <col min="7913" max="7913" width="62.375" style="118" customWidth="1"/>
    <col min="7914" max="7914" width="1.375" style="118" customWidth="1"/>
    <col min="7915" max="7915" width="7.75" style="118" bestFit="1" customWidth="1"/>
    <col min="7916" max="7916" width="1.375" style="118" customWidth="1"/>
    <col min="7917" max="7917" width="15" style="118" customWidth="1"/>
    <col min="7918" max="7918" width="1.375" style="118" customWidth="1"/>
    <col min="7919" max="7919" width="18.125" style="118" customWidth="1"/>
    <col min="7920" max="7920" width="1.375" style="118" customWidth="1"/>
    <col min="7921" max="7921" width="15" style="118" bestFit="1" customWidth="1"/>
    <col min="7922" max="7922" width="1.875" style="118" customWidth="1"/>
    <col min="7923" max="7923" width="15.25" style="118" customWidth="1"/>
    <col min="7924" max="7924" width="1.375" style="118" customWidth="1"/>
    <col min="7925" max="7925" width="16.75" style="118" customWidth="1"/>
    <col min="7926" max="7926" width="1.375" style="118" customWidth="1"/>
    <col min="7927" max="7927" width="16.375" style="118" customWidth="1"/>
    <col min="7928" max="7928" width="10.125" style="118"/>
    <col min="7929" max="7929" width="14.375" style="118" bestFit="1" customWidth="1"/>
    <col min="7930" max="8167" width="10.125" style="118"/>
    <col min="8168" max="8168" width="3" style="118" customWidth="1"/>
    <col min="8169" max="8169" width="62.375" style="118" customWidth="1"/>
    <col min="8170" max="8170" width="1.375" style="118" customWidth="1"/>
    <col min="8171" max="8171" width="7.75" style="118" bestFit="1" customWidth="1"/>
    <col min="8172" max="8172" width="1.375" style="118" customWidth="1"/>
    <col min="8173" max="8173" width="15" style="118" customWidth="1"/>
    <col min="8174" max="8174" width="1.375" style="118" customWidth="1"/>
    <col min="8175" max="8175" width="18.125" style="118" customWidth="1"/>
    <col min="8176" max="8176" width="1.375" style="118" customWidth="1"/>
    <col min="8177" max="8177" width="15" style="118" bestFit="1" customWidth="1"/>
    <col min="8178" max="8178" width="1.875" style="118" customWidth="1"/>
    <col min="8179" max="8179" width="15.25" style="118" customWidth="1"/>
    <col min="8180" max="8180" width="1.375" style="118" customWidth="1"/>
    <col min="8181" max="8181" width="16.75" style="118" customWidth="1"/>
    <col min="8182" max="8182" width="1.375" style="118" customWidth="1"/>
    <col min="8183" max="8183" width="16.375" style="118" customWidth="1"/>
    <col min="8184" max="8184" width="10.125" style="118"/>
    <col min="8185" max="8185" width="14.375" style="118" bestFit="1" customWidth="1"/>
    <col min="8186" max="8423" width="10.125" style="118"/>
    <col min="8424" max="8424" width="3" style="118" customWidth="1"/>
    <col min="8425" max="8425" width="62.375" style="118" customWidth="1"/>
    <col min="8426" max="8426" width="1.375" style="118" customWidth="1"/>
    <col min="8427" max="8427" width="7.75" style="118" bestFit="1" customWidth="1"/>
    <col min="8428" max="8428" width="1.375" style="118" customWidth="1"/>
    <col min="8429" max="8429" width="15" style="118" customWidth="1"/>
    <col min="8430" max="8430" width="1.375" style="118" customWidth="1"/>
    <col min="8431" max="8431" width="18.125" style="118" customWidth="1"/>
    <col min="8432" max="8432" width="1.375" style="118" customWidth="1"/>
    <col min="8433" max="8433" width="15" style="118" bestFit="1" customWidth="1"/>
    <col min="8434" max="8434" width="1.875" style="118" customWidth="1"/>
    <col min="8435" max="8435" width="15.25" style="118" customWidth="1"/>
    <col min="8436" max="8436" width="1.375" style="118" customWidth="1"/>
    <col min="8437" max="8437" width="16.75" style="118" customWidth="1"/>
    <col min="8438" max="8438" width="1.375" style="118" customWidth="1"/>
    <col min="8439" max="8439" width="16.375" style="118" customWidth="1"/>
    <col min="8440" max="8440" width="10.125" style="118"/>
    <col min="8441" max="8441" width="14.375" style="118" bestFit="1" customWidth="1"/>
    <col min="8442" max="8679" width="10.125" style="118"/>
    <col min="8680" max="8680" width="3" style="118" customWidth="1"/>
    <col min="8681" max="8681" width="62.375" style="118" customWidth="1"/>
    <col min="8682" max="8682" width="1.375" style="118" customWidth="1"/>
    <col min="8683" max="8683" width="7.75" style="118" bestFit="1" customWidth="1"/>
    <col min="8684" max="8684" width="1.375" style="118" customWidth="1"/>
    <col min="8685" max="8685" width="15" style="118" customWidth="1"/>
    <col min="8686" max="8686" width="1.375" style="118" customWidth="1"/>
    <col min="8687" max="8687" width="18.125" style="118" customWidth="1"/>
    <col min="8688" max="8688" width="1.375" style="118" customWidth="1"/>
    <col min="8689" max="8689" width="15" style="118" bestFit="1" customWidth="1"/>
    <col min="8690" max="8690" width="1.875" style="118" customWidth="1"/>
    <col min="8691" max="8691" width="15.25" style="118" customWidth="1"/>
    <col min="8692" max="8692" width="1.375" style="118" customWidth="1"/>
    <col min="8693" max="8693" width="16.75" style="118" customWidth="1"/>
    <col min="8694" max="8694" width="1.375" style="118" customWidth="1"/>
    <col min="8695" max="8695" width="16.375" style="118" customWidth="1"/>
    <col min="8696" max="8696" width="10.125" style="118"/>
    <col min="8697" max="8697" width="14.375" style="118" bestFit="1" customWidth="1"/>
    <col min="8698" max="8935" width="10.125" style="118"/>
    <col min="8936" max="8936" width="3" style="118" customWidth="1"/>
    <col min="8937" max="8937" width="62.375" style="118" customWidth="1"/>
    <col min="8938" max="8938" width="1.375" style="118" customWidth="1"/>
    <col min="8939" max="8939" width="7.75" style="118" bestFit="1" customWidth="1"/>
    <col min="8940" max="8940" width="1.375" style="118" customWidth="1"/>
    <col min="8941" max="8941" width="15" style="118" customWidth="1"/>
    <col min="8942" max="8942" width="1.375" style="118" customWidth="1"/>
    <col min="8943" max="8943" width="18.125" style="118" customWidth="1"/>
    <col min="8944" max="8944" width="1.375" style="118" customWidth="1"/>
    <col min="8945" max="8945" width="15" style="118" bestFit="1" customWidth="1"/>
    <col min="8946" max="8946" width="1.875" style="118" customWidth="1"/>
    <col min="8947" max="8947" width="15.25" style="118" customWidth="1"/>
    <col min="8948" max="8948" width="1.375" style="118" customWidth="1"/>
    <col min="8949" max="8949" width="16.75" style="118" customWidth="1"/>
    <col min="8950" max="8950" width="1.375" style="118" customWidth="1"/>
    <col min="8951" max="8951" width="16.375" style="118" customWidth="1"/>
    <col min="8952" max="8952" width="10.125" style="118"/>
    <col min="8953" max="8953" width="14.375" style="118" bestFit="1" customWidth="1"/>
    <col min="8954" max="9191" width="10.125" style="118"/>
    <col min="9192" max="9192" width="3" style="118" customWidth="1"/>
    <col min="9193" max="9193" width="62.375" style="118" customWidth="1"/>
    <col min="9194" max="9194" width="1.375" style="118" customWidth="1"/>
    <col min="9195" max="9195" width="7.75" style="118" bestFit="1" customWidth="1"/>
    <col min="9196" max="9196" width="1.375" style="118" customWidth="1"/>
    <col min="9197" max="9197" width="15" style="118" customWidth="1"/>
    <col min="9198" max="9198" width="1.375" style="118" customWidth="1"/>
    <col min="9199" max="9199" width="18.125" style="118" customWidth="1"/>
    <col min="9200" max="9200" width="1.375" style="118" customWidth="1"/>
    <col min="9201" max="9201" width="15" style="118" bestFit="1" customWidth="1"/>
    <col min="9202" max="9202" width="1.875" style="118" customWidth="1"/>
    <col min="9203" max="9203" width="15.25" style="118" customWidth="1"/>
    <col min="9204" max="9204" width="1.375" style="118" customWidth="1"/>
    <col min="9205" max="9205" width="16.75" style="118" customWidth="1"/>
    <col min="9206" max="9206" width="1.375" style="118" customWidth="1"/>
    <col min="9207" max="9207" width="16.375" style="118" customWidth="1"/>
    <col min="9208" max="9208" width="10.125" style="118"/>
    <col min="9209" max="9209" width="14.375" style="118" bestFit="1" customWidth="1"/>
    <col min="9210" max="9447" width="10.125" style="118"/>
    <col min="9448" max="9448" width="3" style="118" customWidth="1"/>
    <col min="9449" max="9449" width="62.375" style="118" customWidth="1"/>
    <col min="9450" max="9450" width="1.375" style="118" customWidth="1"/>
    <col min="9451" max="9451" width="7.75" style="118" bestFit="1" customWidth="1"/>
    <col min="9452" max="9452" width="1.375" style="118" customWidth="1"/>
    <col min="9453" max="9453" width="15" style="118" customWidth="1"/>
    <col min="9454" max="9454" width="1.375" style="118" customWidth="1"/>
    <col min="9455" max="9455" width="18.125" style="118" customWidth="1"/>
    <col min="9456" max="9456" width="1.375" style="118" customWidth="1"/>
    <col min="9457" max="9457" width="15" style="118" bestFit="1" customWidth="1"/>
    <col min="9458" max="9458" width="1.875" style="118" customWidth="1"/>
    <col min="9459" max="9459" width="15.25" style="118" customWidth="1"/>
    <col min="9460" max="9460" width="1.375" style="118" customWidth="1"/>
    <col min="9461" max="9461" width="16.75" style="118" customWidth="1"/>
    <col min="9462" max="9462" width="1.375" style="118" customWidth="1"/>
    <col min="9463" max="9463" width="16.375" style="118" customWidth="1"/>
    <col min="9464" max="9464" width="10.125" style="118"/>
    <col min="9465" max="9465" width="14.375" style="118" bestFit="1" customWidth="1"/>
    <col min="9466" max="9703" width="10.125" style="118"/>
    <col min="9704" max="9704" width="3" style="118" customWidth="1"/>
    <col min="9705" max="9705" width="62.375" style="118" customWidth="1"/>
    <col min="9706" max="9706" width="1.375" style="118" customWidth="1"/>
    <col min="9707" max="9707" width="7.75" style="118" bestFit="1" customWidth="1"/>
    <col min="9708" max="9708" width="1.375" style="118" customWidth="1"/>
    <col min="9709" max="9709" width="15" style="118" customWidth="1"/>
    <col min="9710" max="9710" width="1.375" style="118" customWidth="1"/>
    <col min="9711" max="9711" width="18.125" style="118" customWidth="1"/>
    <col min="9712" max="9712" width="1.375" style="118" customWidth="1"/>
    <col min="9713" max="9713" width="15" style="118" bestFit="1" customWidth="1"/>
    <col min="9714" max="9714" width="1.875" style="118" customWidth="1"/>
    <col min="9715" max="9715" width="15.25" style="118" customWidth="1"/>
    <col min="9716" max="9716" width="1.375" style="118" customWidth="1"/>
    <col min="9717" max="9717" width="16.75" style="118" customWidth="1"/>
    <col min="9718" max="9718" width="1.375" style="118" customWidth="1"/>
    <col min="9719" max="9719" width="16.375" style="118" customWidth="1"/>
    <col min="9720" max="9720" width="10.125" style="118"/>
    <col min="9721" max="9721" width="14.375" style="118" bestFit="1" customWidth="1"/>
    <col min="9722" max="9959" width="10.125" style="118"/>
    <col min="9960" max="9960" width="3" style="118" customWidth="1"/>
    <col min="9961" max="9961" width="62.375" style="118" customWidth="1"/>
    <col min="9962" max="9962" width="1.375" style="118" customWidth="1"/>
    <col min="9963" max="9963" width="7.75" style="118" bestFit="1" customWidth="1"/>
    <col min="9964" max="9964" width="1.375" style="118" customWidth="1"/>
    <col min="9965" max="9965" width="15" style="118" customWidth="1"/>
    <col min="9966" max="9966" width="1.375" style="118" customWidth="1"/>
    <col min="9967" max="9967" width="18.125" style="118" customWidth="1"/>
    <col min="9968" max="9968" width="1.375" style="118" customWidth="1"/>
    <col min="9969" max="9969" width="15" style="118" bestFit="1" customWidth="1"/>
    <col min="9970" max="9970" width="1.875" style="118" customWidth="1"/>
    <col min="9971" max="9971" width="15.25" style="118" customWidth="1"/>
    <col min="9972" max="9972" width="1.375" style="118" customWidth="1"/>
    <col min="9973" max="9973" width="16.75" style="118" customWidth="1"/>
    <col min="9974" max="9974" width="1.375" style="118" customWidth="1"/>
    <col min="9975" max="9975" width="16.375" style="118" customWidth="1"/>
    <col min="9976" max="9976" width="10.125" style="118"/>
    <col min="9977" max="9977" width="14.375" style="118" bestFit="1" customWidth="1"/>
    <col min="9978" max="10215" width="10.125" style="118"/>
    <col min="10216" max="10216" width="3" style="118" customWidth="1"/>
    <col min="10217" max="10217" width="62.375" style="118" customWidth="1"/>
    <col min="10218" max="10218" width="1.375" style="118" customWidth="1"/>
    <col min="10219" max="10219" width="7.75" style="118" bestFit="1" customWidth="1"/>
    <col min="10220" max="10220" width="1.375" style="118" customWidth="1"/>
    <col min="10221" max="10221" width="15" style="118" customWidth="1"/>
    <col min="10222" max="10222" width="1.375" style="118" customWidth="1"/>
    <col min="10223" max="10223" width="18.125" style="118" customWidth="1"/>
    <col min="10224" max="10224" width="1.375" style="118" customWidth="1"/>
    <col min="10225" max="10225" width="15" style="118" bestFit="1" customWidth="1"/>
    <col min="10226" max="10226" width="1.875" style="118" customWidth="1"/>
    <col min="10227" max="10227" width="15.25" style="118" customWidth="1"/>
    <col min="10228" max="10228" width="1.375" style="118" customWidth="1"/>
    <col min="10229" max="10229" width="16.75" style="118" customWidth="1"/>
    <col min="10230" max="10230" width="1.375" style="118" customWidth="1"/>
    <col min="10231" max="10231" width="16.375" style="118" customWidth="1"/>
    <col min="10232" max="10232" width="10.125" style="118"/>
    <col min="10233" max="10233" width="14.375" style="118" bestFit="1" customWidth="1"/>
    <col min="10234" max="10471" width="10.125" style="118"/>
    <col min="10472" max="10472" width="3" style="118" customWidth="1"/>
    <col min="10473" max="10473" width="62.375" style="118" customWidth="1"/>
    <col min="10474" max="10474" width="1.375" style="118" customWidth="1"/>
    <col min="10475" max="10475" width="7.75" style="118" bestFit="1" customWidth="1"/>
    <col min="10476" max="10476" width="1.375" style="118" customWidth="1"/>
    <col min="10477" max="10477" width="15" style="118" customWidth="1"/>
    <col min="10478" max="10478" width="1.375" style="118" customWidth="1"/>
    <col min="10479" max="10479" width="18.125" style="118" customWidth="1"/>
    <col min="10480" max="10480" width="1.375" style="118" customWidth="1"/>
    <col min="10481" max="10481" width="15" style="118" bestFit="1" customWidth="1"/>
    <col min="10482" max="10482" width="1.875" style="118" customWidth="1"/>
    <col min="10483" max="10483" width="15.25" style="118" customWidth="1"/>
    <col min="10484" max="10484" width="1.375" style="118" customWidth="1"/>
    <col min="10485" max="10485" width="16.75" style="118" customWidth="1"/>
    <col min="10486" max="10486" width="1.375" style="118" customWidth="1"/>
    <col min="10487" max="10487" width="16.375" style="118" customWidth="1"/>
    <col min="10488" max="10488" width="10.125" style="118"/>
    <col min="10489" max="10489" width="14.375" style="118" bestFit="1" customWidth="1"/>
    <col min="10490" max="10727" width="10.125" style="118"/>
    <col min="10728" max="10728" width="3" style="118" customWidth="1"/>
    <col min="10729" max="10729" width="62.375" style="118" customWidth="1"/>
    <col min="10730" max="10730" width="1.375" style="118" customWidth="1"/>
    <col min="10731" max="10731" width="7.75" style="118" bestFit="1" customWidth="1"/>
    <col min="10732" max="10732" width="1.375" style="118" customWidth="1"/>
    <col min="10733" max="10733" width="15" style="118" customWidth="1"/>
    <col min="10734" max="10734" width="1.375" style="118" customWidth="1"/>
    <col min="10735" max="10735" width="18.125" style="118" customWidth="1"/>
    <col min="10736" max="10736" width="1.375" style="118" customWidth="1"/>
    <col min="10737" max="10737" width="15" style="118" bestFit="1" customWidth="1"/>
    <col min="10738" max="10738" width="1.875" style="118" customWidth="1"/>
    <col min="10739" max="10739" width="15.25" style="118" customWidth="1"/>
    <col min="10740" max="10740" width="1.375" style="118" customWidth="1"/>
    <col min="10741" max="10741" width="16.75" style="118" customWidth="1"/>
    <col min="10742" max="10742" width="1.375" style="118" customWidth="1"/>
    <col min="10743" max="10743" width="16.375" style="118" customWidth="1"/>
    <col min="10744" max="10744" width="10.125" style="118"/>
    <col min="10745" max="10745" width="14.375" style="118" bestFit="1" customWidth="1"/>
    <col min="10746" max="10983" width="10.125" style="118"/>
    <col min="10984" max="10984" width="3" style="118" customWidth="1"/>
    <col min="10985" max="10985" width="62.375" style="118" customWidth="1"/>
    <col min="10986" max="10986" width="1.375" style="118" customWidth="1"/>
    <col min="10987" max="10987" width="7.75" style="118" bestFit="1" customWidth="1"/>
    <col min="10988" max="10988" width="1.375" style="118" customWidth="1"/>
    <col min="10989" max="10989" width="15" style="118" customWidth="1"/>
    <col min="10990" max="10990" width="1.375" style="118" customWidth="1"/>
    <col min="10991" max="10991" width="18.125" style="118" customWidth="1"/>
    <col min="10992" max="10992" width="1.375" style="118" customWidth="1"/>
    <col min="10993" max="10993" width="15" style="118" bestFit="1" customWidth="1"/>
    <col min="10994" max="10994" width="1.875" style="118" customWidth="1"/>
    <col min="10995" max="10995" width="15.25" style="118" customWidth="1"/>
    <col min="10996" max="10996" width="1.375" style="118" customWidth="1"/>
    <col min="10997" max="10997" width="16.75" style="118" customWidth="1"/>
    <col min="10998" max="10998" width="1.375" style="118" customWidth="1"/>
    <col min="10999" max="10999" width="16.375" style="118" customWidth="1"/>
    <col min="11000" max="11000" width="10.125" style="118"/>
    <col min="11001" max="11001" width="14.375" style="118" bestFit="1" customWidth="1"/>
    <col min="11002" max="11239" width="10.125" style="118"/>
    <col min="11240" max="11240" width="3" style="118" customWidth="1"/>
    <col min="11241" max="11241" width="62.375" style="118" customWidth="1"/>
    <col min="11242" max="11242" width="1.375" style="118" customWidth="1"/>
    <col min="11243" max="11243" width="7.75" style="118" bestFit="1" customWidth="1"/>
    <col min="11244" max="11244" width="1.375" style="118" customWidth="1"/>
    <col min="11245" max="11245" width="15" style="118" customWidth="1"/>
    <col min="11246" max="11246" width="1.375" style="118" customWidth="1"/>
    <col min="11247" max="11247" width="18.125" style="118" customWidth="1"/>
    <col min="11248" max="11248" width="1.375" style="118" customWidth="1"/>
    <col min="11249" max="11249" width="15" style="118" bestFit="1" customWidth="1"/>
    <col min="11250" max="11250" width="1.875" style="118" customWidth="1"/>
    <col min="11251" max="11251" width="15.25" style="118" customWidth="1"/>
    <col min="11252" max="11252" width="1.375" style="118" customWidth="1"/>
    <col min="11253" max="11253" width="16.75" style="118" customWidth="1"/>
    <col min="11254" max="11254" width="1.375" style="118" customWidth="1"/>
    <col min="11255" max="11255" width="16.375" style="118" customWidth="1"/>
    <col min="11256" max="11256" width="10.125" style="118"/>
    <col min="11257" max="11257" width="14.375" style="118" bestFit="1" customWidth="1"/>
    <col min="11258" max="11495" width="10.125" style="118"/>
    <col min="11496" max="11496" width="3" style="118" customWidth="1"/>
    <col min="11497" max="11497" width="62.375" style="118" customWidth="1"/>
    <col min="11498" max="11498" width="1.375" style="118" customWidth="1"/>
    <col min="11499" max="11499" width="7.75" style="118" bestFit="1" customWidth="1"/>
    <col min="11500" max="11500" width="1.375" style="118" customWidth="1"/>
    <col min="11501" max="11501" width="15" style="118" customWidth="1"/>
    <col min="11502" max="11502" width="1.375" style="118" customWidth="1"/>
    <col min="11503" max="11503" width="18.125" style="118" customWidth="1"/>
    <col min="11504" max="11504" width="1.375" style="118" customWidth="1"/>
    <col min="11505" max="11505" width="15" style="118" bestFit="1" customWidth="1"/>
    <col min="11506" max="11506" width="1.875" style="118" customWidth="1"/>
    <col min="11507" max="11507" width="15.25" style="118" customWidth="1"/>
    <col min="11508" max="11508" width="1.375" style="118" customWidth="1"/>
    <col min="11509" max="11509" width="16.75" style="118" customWidth="1"/>
    <col min="11510" max="11510" width="1.375" style="118" customWidth="1"/>
    <col min="11511" max="11511" width="16.375" style="118" customWidth="1"/>
    <col min="11512" max="11512" width="10.125" style="118"/>
    <col min="11513" max="11513" width="14.375" style="118" bestFit="1" customWidth="1"/>
    <col min="11514" max="11751" width="10.125" style="118"/>
    <col min="11752" max="11752" width="3" style="118" customWidth="1"/>
    <col min="11753" max="11753" width="62.375" style="118" customWidth="1"/>
    <col min="11754" max="11754" width="1.375" style="118" customWidth="1"/>
    <col min="11755" max="11755" width="7.75" style="118" bestFit="1" customWidth="1"/>
    <col min="11756" max="11756" width="1.375" style="118" customWidth="1"/>
    <col min="11757" max="11757" width="15" style="118" customWidth="1"/>
    <col min="11758" max="11758" width="1.375" style="118" customWidth="1"/>
    <col min="11759" max="11759" width="18.125" style="118" customWidth="1"/>
    <col min="11760" max="11760" width="1.375" style="118" customWidth="1"/>
    <col min="11761" max="11761" width="15" style="118" bestFit="1" customWidth="1"/>
    <col min="11762" max="11762" width="1.875" style="118" customWidth="1"/>
    <col min="11763" max="11763" width="15.25" style="118" customWidth="1"/>
    <col min="11764" max="11764" width="1.375" style="118" customWidth="1"/>
    <col min="11765" max="11765" width="16.75" style="118" customWidth="1"/>
    <col min="11766" max="11766" width="1.375" style="118" customWidth="1"/>
    <col min="11767" max="11767" width="16.375" style="118" customWidth="1"/>
    <col min="11768" max="11768" width="10.125" style="118"/>
    <col min="11769" max="11769" width="14.375" style="118" bestFit="1" customWidth="1"/>
    <col min="11770" max="12007" width="10.125" style="118"/>
    <col min="12008" max="12008" width="3" style="118" customWidth="1"/>
    <col min="12009" max="12009" width="62.375" style="118" customWidth="1"/>
    <col min="12010" max="12010" width="1.375" style="118" customWidth="1"/>
    <col min="12011" max="12011" width="7.75" style="118" bestFit="1" customWidth="1"/>
    <col min="12012" max="12012" width="1.375" style="118" customWidth="1"/>
    <col min="12013" max="12013" width="15" style="118" customWidth="1"/>
    <col min="12014" max="12014" width="1.375" style="118" customWidth="1"/>
    <col min="12015" max="12015" width="18.125" style="118" customWidth="1"/>
    <col min="12016" max="12016" width="1.375" style="118" customWidth="1"/>
    <col min="12017" max="12017" width="15" style="118" bestFit="1" customWidth="1"/>
    <col min="12018" max="12018" width="1.875" style="118" customWidth="1"/>
    <col min="12019" max="12019" width="15.25" style="118" customWidth="1"/>
    <col min="12020" max="12020" width="1.375" style="118" customWidth="1"/>
    <col min="12021" max="12021" width="16.75" style="118" customWidth="1"/>
    <col min="12022" max="12022" width="1.375" style="118" customWidth="1"/>
    <col min="12023" max="12023" width="16.375" style="118" customWidth="1"/>
    <col min="12024" max="12024" width="10.125" style="118"/>
    <col min="12025" max="12025" width="14.375" style="118" bestFit="1" customWidth="1"/>
    <col min="12026" max="12263" width="10.125" style="118"/>
    <col min="12264" max="12264" width="3" style="118" customWidth="1"/>
    <col min="12265" max="12265" width="62.375" style="118" customWidth="1"/>
    <col min="12266" max="12266" width="1.375" style="118" customWidth="1"/>
    <col min="12267" max="12267" width="7.75" style="118" bestFit="1" customWidth="1"/>
    <col min="12268" max="12268" width="1.375" style="118" customWidth="1"/>
    <col min="12269" max="12269" width="15" style="118" customWidth="1"/>
    <col min="12270" max="12270" width="1.375" style="118" customWidth="1"/>
    <col min="12271" max="12271" width="18.125" style="118" customWidth="1"/>
    <col min="12272" max="12272" width="1.375" style="118" customWidth="1"/>
    <col min="12273" max="12273" width="15" style="118" bestFit="1" customWidth="1"/>
    <col min="12274" max="12274" width="1.875" style="118" customWidth="1"/>
    <col min="12275" max="12275" width="15.25" style="118" customWidth="1"/>
    <col min="12276" max="12276" width="1.375" style="118" customWidth="1"/>
    <col min="12277" max="12277" width="16.75" style="118" customWidth="1"/>
    <col min="12278" max="12278" width="1.375" style="118" customWidth="1"/>
    <col min="12279" max="12279" width="16.375" style="118" customWidth="1"/>
    <col min="12280" max="12280" width="10.125" style="118"/>
    <col min="12281" max="12281" width="14.375" style="118" bestFit="1" customWidth="1"/>
    <col min="12282" max="12519" width="10.125" style="118"/>
    <col min="12520" max="12520" width="3" style="118" customWidth="1"/>
    <col min="12521" max="12521" width="62.375" style="118" customWidth="1"/>
    <col min="12522" max="12522" width="1.375" style="118" customWidth="1"/>
    <col min="12523" max="12523" width="7.75" style="118" bestFit="1" customWidth="1"/>
    <col min="12524" max="12524" width="1.375" style="118" customWidth="1"/>
    <col min="12525" max="12525" width="15" style="118" customWidth="1"/>
    <col min="12526" max="12526" width="1.375" style="118" customWidth="1"/>
    <col min="12527" max="12527" width="18.125" style="118" customWidth="1"/>
    <col min="12528" max="12528" width="1.375" style="118" customWidth="1"/>
    <col min="12529" max="12529" width="15" style="118" bestFit="1" customWidth="1"/>
    <col min="12530" max="12530" width="1.875" style="118" customWidth="1"/>
    <col min="12531" max="12531" width="15.25" style="118" customWidth="1"/>
    <col min="12532" max="12532" width="1.375" style="118" customWidth="1"/>
    <col min="12533" max="12533" width="16.75" style="118" customWidth="1"/>
    <col min="12534" max="12534" width="1.375" style="118" customWidth="1"/>
    <col min="12535" max="12535" width="16.375" style="118" customWidth="1"/>
    <col min="12536" max="12536" width="10.125" style="118"/>
    <col min="12537" max="12537" width="14.375" style="118" bestFit="1" customWidth="1"/>
    <col min="12538" max="12775" width="10.125" style="118"/>
    <col min="12776" max="12776" width="3" style="118" customWidth="1"/>
    <col min="12777" max="12777" width="62.375" style="118" customWidth="1"/>
    <col min="12778" max="12778" width="1.375" style="118" customWidth="1"/>
    <col min="12779" max="12779" width="7.75" style="118" bestFit="1" customWidth="1"/>
    <col min="12780" max="12780" width="1.375" style="118" customWidth="1"/>
    <col min="12781" max="12781" width="15" style="118" customWidth="1"/>
    <col min="12782" max="12782" width="1.375" style="118" customWidth="1"/>
    <col min="12783" max="12783" width="18.125" style="118" customWidth="1"/>
    <col min="12784" max="12784" width="1.375" style="118" customWidth="1"/>
    <col min="12785" max="12785" width="15" style="118" bestFit="1" customWidth="1"/>
    <col min="12786" max="12786" width="1.875" style="118" customWidth="1"/>
    <col min="12787" max="12787" width="15.25" style="118" customWidth="1"/>
    <col min="12788" max="12788" width="1.375" style="118" customWidth="1"/>
    <col min="12789" max="12789" width="16.75" style="118" customWidth="1"/>
    <col min="12790" max="12790" width="1.375" style="118" customWidth="1"/>
    <col min="12791" max="12791" width="16.375" style="118" customWidth="1"/>
    <col min="12792" max="12792" width="10.125" style="118"/>
    <col min="12793" max="12793" width="14.375" style="118" bestFit="1" customWidth="1"/>
    <col min="12794" max="13031" width="10.125" style="118"/>
    <col min="13032" max="13032" width="3" style="118" customWidth="1"/>
    <col min="13033" max="13033" width="62.375" style="118" customWidth="1"/>
    <col min="13034" max="13034" width="1.375" style="118" customWidth="1"/>
    <col min="13035" max="13035" width="7.75" style="118" bestFit="1" customWidth="1"/>
    <col min="13036" max="13036" width="1.375" style="118" customWidth="1"/>
    <col min="13037" max="13037" width="15" style="118" customWidth="1"/>
    <col min="13038" max="13038" width="1.375" style="118" customWidth="1"/>
    <col min="13039" max="13039" width="18.125" style="118" customWidth="1"/>
    <col min="13040" max="13040" width="1.375" style="118" customWidth="1"/>
    <col min="13041" max="13041" width="15" style="118" bestFit="1" customWidth="1"/>
    <col min="13042" max="13042" width="1.875" style="118" customWidth="1"/>
    <col min="13043" max="13043" width="15.25" style="118" customWidth="1"/>
    <col min="13044" max="13044" width="1.375" style="118" customWidth="1"/>
    <col min="13045" max="13045" width="16.75" style="118" customWidth="1"/>
    <col min="13046" max="13046" width="1.375" style="118" customWidth="1"/>
    <col min="13047" max="13047" width="16.375" style="118" customWidth="1"/>
    <col min="13048" max="13048" width="10.125" style="118"/>
    <col min="13049" max="13049" width="14.375" style="118" bestFit="1" customWidth="1"/>
    <col min="13050" max="13287" width="10.125" style="118"/>
    <col min="13288" max="13288" width="3" style="118" customWidth="1"/>
    <col min="13289" max="13289" width="62.375" style="118" customWidth="1"/>
    <col min="13290" max="13290" width="1.375" style="118" customWidth="1"/>
    <col min="13291" max="13291" width="7.75" style="118" bestFit="1" customWidth="1"/>
    <col min="13292" max="13292" width="1.375" style="118" customWidth="1"/>
    <col min="13293" max="13293" width="15" style="118" customWidth="1"/>
    <col min="13294" max="13294" width="1.375" style="118" customWidth="1"/>
    <col min="13295" max="13295" width="18.125" style="118" customWidth="1"/>
    <col min="13296" max="13296" width="1.375" style="118" customWidth="1"/>
    <col min="13297" max="13297" width="15" style="118" bestFit="1" customWidth="1"/>
    <col min="13298" max="13298" width="1.875" style="118" customWidth="1"/>
    <col min="13299" max="13299" width="15.25" style="118" customWidth="1"/>
    <col min="13300" max="13300" width="1.375" style="118" customWidth="1"/>
    <col min="13301" max="13301" width="16.75" style="118" customWidth="1"/>
    <col min="13302" max="13302" width="1.375" style="118" customWidth="1"/>
    <col min="13303" max="13303" width="16.375" style="118" customWidth="1"/>
    <col min="13304" max="13304" width="10.125" style="118"/>
    <col min="13305" max="13305" width="14.375" style="118" bestFit="1" customWidth="1"/>
    <col min="13306" max="13543" width="10.125" style="118"/>
    <col min="13544" max="13544" width="3" style="118" customWidth="1"/>
    <col min="13545" max="13545" width="62.375" style="118" customWidth="1"/>
    <col min="13546" max="13546" width="1.375" style="118" customWidth="1"/>
    <col min="13547" max="13547" width="7.75" style="118" bestFit="1" customWidth="1"/>
    <col min="13548" max="13548" width="1.375" style="118" customWidth="1"/>
    <col min="13549" max="13549" width="15" style="118" customWidth="1"/>
    <col min="13550" max="13550" width="1.375" style="118" customWidth="1"/>
    <col min="13551" max="13551" width="18.125" style="118" customWidth="1"/>
    <col min="13552" max="13552" width="1.375" style="118" customWidth="1"/>
    <col min="13553" max="13553" width="15" style="118" bestFit="1" customWidth="1"/>
    <col min="13554" max="13554" width="1.875" style="118" customWidth="1"/>
    <col min="13555" max="13555" width="15.25" style="118" customWidth="1"/>
    <col min="13556" max="13556" width="1.375" style="118" customWidth="1"/>
    <col min="13557" max="13557" width="16.75" style="118" customWidth="1"/>
    <col min="13558" max="13558" width="1.375" style="118" customWidth="1"/>
    <col min="13559" max="13559" width="16.375" style="118" customWidth="1"/>
    <col min="13560" max="13560" width="10.125" style="118"/>
    <col min="13561" max="13561" width="14.375" style="118" bestFit="1" customWidth="1"/>
    <col min="13562" max="13799" width="10.125" style="118"/>
    <col min="13800" max="13800" width="3" style="118" customWidth="1"/>
    <col min="13801" max="13801" width="62.375" style="118" customWidth="1"/>
    <col min="13802" max="13802" width="1.375" style="118" customWidth="1"/>
    <col min="13803" max="13803" width="7.75" style="118" bestFit="1" customWidth="1"/>
    <col min="13804" max="13804" width="1.375" style="118" customWidth="1"/>
    <col min="13805" max="13805" width="15" style="118" customWidth="1"/>
    <col min="13806" max="13806" width="1.375" style="118" customWidth="1"/>
    <col min="13807" max="13807" width="18.125" style="118" customWidth="1"/>
    <col min="13808" max="13808" width="1.375" style="118" customWidth="1"/>
    <col min="13809" max="13809" width="15" style="118" bestFit="1" customWidth="1"/>
    <col min="13810" max="13810" width="1.875" style="118" customWidth="1"/>
    <col min="13811" max="13811" width="15.25" style="118" customWidth="1"/>
    <col min="13812" max="13812" width="1.375" style="118" customWidth="1"/>
    <col min="13813" max="13813" width="16.75" style="118" customWidth="1"/>
    <col min="13814" max="13814" width="1.375" style="118" customWidth="1"/>
    <col min="13815" max="13815" width="16.375" style="118" customWidth="1"/>
    <col min="13816" max="13816" width="10.125" style="118"/>
    <col min="13817" max="13817" width="14.375" style="118" bestFit="1" customWidth="1"/>
    <col min="13818" max="14055" width="10.125" style="118"/>
    <col min="14056" max="14056" width="3" style="118" customWidth="1"/>
    <col min="14057" max="14057" width="62.375" style="118" customWidth="1"/>
    <col min="14058" max="14058" width="1.375" style="118" customWidth="1"/>
    <col min="14059" max="14059" width="7.75" style="118" bestFit="1" customWidth="1"/>
    <col min="14060" max="14060" width="1.375" style="118" customWidth="1"/>
    <col min="14061" max="14061" width="15" style="118" customWidth="1"/>
    <col min="14062" max="14062" width="1.375" style="118" customWidth="1"/>
    <col min="14063" max="14063" width="18.125" style="118" customWidth="1"/>
    <col min="14064" max="14064" width="1.375" style="118" customWidth="1"/>
    <col min="14065" max="14065" width="15" style="118" bestFit="1" customWidth="1"/>
    <col min="14066" max="14066" width="1.875" style="118" customWidth="1"/>
    <col min="14067" max="14067" width="15.25" style="118" customWidth="1"/>
    <col min="14068" max="14068" width="1.375" style="118" customWidth="1"/>
    <col min="14069" max="14069" width="16.75" style="118" customWidth="1"/>
    <col min="14070" max="14070" width="1.375" style="118" customWidth="1"/>
    <col min="14071" max="14071" width="16.375" style="118" customWidth="1"/>
    <col min="14072" max="14072" width="10.125" style="118"/>
    <col min="14073" max="14073" width="14.375" style="118" bestFit="1" customWidth="1"/>
    <col min="14074" max="14311" width="10.125" style="118"/>
    <col min="14312" max="14312" width="3" style="118" customWidth="1"/>
    <col min="14313" max="14313" width="62.375" style="118" customWidth="1"/>
    <col min="14314" max="14314" width="1.375" style="118" customWidth="1"/>
    <col min="14315" max="14315" width="7.75" style="118" bestFit="1" customWidth="1"/>
    <col min="14316" max="14316" width="1.375" style="118" customWidth="1"/>
    <col min="14317" max="14317" width="15" style="118" customWidth="1"/>
    <col min="14318" max="14318" width="1.375" style="118" customWidth="1"/>
    <col min="14319" max="14319" width="18.125" style="118" customWidth="1"/>
    <col min="14320" max="14320" width="1.375" style="118" customWidth="1"/>
    <col min="14321" max="14321" width="15" style="118" bestFit="1" customWidth="1"/>
    <col min="14322" max="14322" width="1.875" style="118" customWidth="1"/>
    <col min="14323" max="14323" width="15.25" style="118" customWidth="1"/>
    <col min="14324" max="14324" width="1.375" style="118" customWidth="1"/>
    <col min="14325" max="14325" width="16.75" style="118" customWidth="1"/>
    <col min="14326" max="14326" width="1.375" style="118" customWidth="1"/>
    <col min="14327" max="14327" width="16.375" style="118" customWidth="1"/>
    <col min="14328" max="14328" width="10.125" style="118"/>
    <col min="14329" max="14329" width="14.375" style="118" bestFit="1" customWidth="1"/>
    <col min="14330" max="14567" width="10.125" style="118"/>
    <col min="14568" max="14568" width="3" style="118" customWidth="1"/>
    <col min="14569" max="14569" width="62.375" style="118" customWidth="1"/>
    <col min="14570" max="14570" width="1.375" style="118" customWidth="1"/>
    <col min="14571" max="14571" width="7.75" style="118" bestFit="1" customWidth="1"/>
    <col min="14572" max="14572" width="1.375" style="118" customWidth="1"/>
    <col min="14573" max="14573" width="15" style="118" customWidth="1"/>
    <col min="14574" max="14574" width="1.375" style="118" customWidth="1"/>
    <col min="14575" max="14575" width="18.125" style="118" customWidth="1"/>
    <col min="14576" max="14576" width="1.375" style="118" customWidth="1"/>
    <col min="14577" max="14577" width="15" style="118" bestFit="1" customWidth="1"/>
    <col min="14578" max="14578" width="1.875" style="118" customWidth="1"/>
    <col min="14579" max="14579" width="15.25" style="118" customWidth="1"/>
    <col min="14580" max="14580" width="1.375" style="118" customWidth="1"/>
    <col min="14581" max="14581" width="16.75" style="118" customWidth="1"/>
    <col min="14582" max="14582" width="1.375" style="118" customWidth="1"/>
    <col min="14583" max="14583" width="16.375" style="118" customWidth="1"/>
    <col min="14584" max="14584" width="10.125" style="118"/>
    <col min="14585" max="14585" width="14.375" style="118" bestFit="1" customWidth="1"/>
    <col min="14586" max="14823" width="10.125" style="118"/>
    <col min="14824" max="14824" width="3" style="118" customWidth="1"/>
    <col min="14825" max="14825" width="62.375" style="118" customWidth="1"/>
    <col min="14826" max="14826" width="1.375" style="118" customWidth="1"/>
    <col min="14827" max="14827" width="7.75" style="118" bestFit="1" customWidth="1"/>
    <col min="14828" max="14828" width="1.375" style="118" customWidth="1"/>
    <col min="14829" max="14829" width="15" style="118" customWidth="1"/>
    <col min="14830" max="14830" width="1.375" style="118" customWidth="1"/>
    <col min="14831" max="14831" width="18.125" style="118" customWidth="1"/>
    <col min="14832" max="14832" width="1.375" style="118" customWidth="1"/>
    <col min="14833" max="14833" width="15" style="118" bestFit="1" customWidth="1"/>
    <col min="14834" max="14834" width="1.875" style="118" customWidth="1"/>
    <col min="14835" max="14835" width="15.25" style="118" customWidth="1"/>
    <col min="14836" max="14836" width="1.375" style="118" customWidth="1"/>
    <col min="14837" max="14837" width="16.75" style="118" customWidth="1"/>
    <col min="14838" max="14838" width="1.375" style="118" customWidth="1"/>
    <col min="14839" max="14839" width="16.375" style="118" customWidth="1"/>
    <col min="14840" max="14840" width="10.125" style="118"/>
    <col min="14841" max="14841" width="14.375" style="118" bestFit="1" customWidth="1"/>
    <col min="14842" max="15079" width="10.125" style="118"/>
    <col min="15080" max="15080" width="3" style="118" customWidth="1"/>
    <col min="15081" max="15081" width="62.375" style="118" customWidth="1"/>
    <col min="15082" max="15082" width="1.375" style="118" customWidth="1"/>
    <col min="15083" max="15083" width="7.75" style="118" bestFit="1" customWidth="1"/>
    <col min="15084" max="15084" width="1.375" style="118" customWidth="1"/>
    <col min="15085" max="15085" width="15" style="118" customWidth="1"/>
    <col min="15086" max="15086" width="1.375" style="118" customWidth="1"/>
    <col min="15087" max="15087" width="18.125" style="118" customWidth="1"/>
    <col min="15088" max="15088" width="1.375" style="118" customWidth="1"/>
    <col min="15089" max="15089" width="15" style="118" bestFit="1" customWidth="1"/>
    <col min="15090" max="15090" width="1.875" style="118" customWidth="1"/>
    <col min="15091" max="15091" width="15.25" style="118" customWidth="1"/>
    <col min="15092" max="15092" width="1.375" style="118" customWidth="1"/>
    <col min="15093" max="15093" width="16.75" style="118" customWidth="1"/>
    <col min="15094" max="15094" width="1.375" style="118" customWidth="1"/>
    <col min="15095" max="15095" width="16.375" style="118" customWidth="1"/>
    <col min="15096" max="15096" width="10.125" style="118"/>
    <col min="15097" max="15097" width="14.375" style="118" bestFit="1" customWidth="1"/>
    <col min="15098" max="15335" width="10.125" style="118"/>
    <col min="15336" max="15336" width="3" style="118" customWidth="1"/>
    <col min="15337" max="15337" width="62.375" style="118" customWidth="1"/>
    <col min="15338" max="15338" width="1.375" style="118" customWidth="1"/>
    <col min="15339" max="15339" width="7.75" style="118" bestFit="1" customWidth="1"/>
    <col min="15340" max="15340" width="1.375" style="118" customWidth="1"/>
    <col min="15341" max="15341" width="15" style="118" customWidth="1"/>
    <col min="15342" max="15342" width="1.375" style="118" customWidth="1"/>
    <col min="15343" max="15343" width="18.125" style="118" customWidth="1"/>
    <col min="15344" max="15344" width="1.375" style="118" customWidth="1"/>
    <col min="15345" max="15345" width="15" style="118" bestFit="1" customWidth="1"/>
    <col min="15346" max="15346" width="1.875" style="118" customWidth="1"/>
    <col min="15347" max="15347" width="15.25" style="118" customWidth="1"/>
    <col min="15348" max="15348" width="1.375" style="118" customWidth="1"/>
    <col min="15349" max="15349" width="16.75" style="118" customWidth="1"/>
    <col min="15350" max="15350" width="1.375" style="118" customWidth="1"/>
    <col min="15351" max="15351" width="16.375" style="118" customWidth="1"/>
    <col min="15352" max="15352" width="10.125" style="118"/>
    <col min="15353" max="15353" width="14.375" style="118" bestFit="1" customWidth="1"/>
    <col min="15354" max="15591" width="10.125" style="118"/>
    <col min="15592" max="15592" width="3" style="118" customWidth="1"/>
    <col min="15593" max="15593" width="62.375" style="118" customWidth="1"/>
    <col min="15594" max="15594" width="1.375" style="118" customWidth="1"/>
    <col min="15595" max="15595" width="7.75" style="118" bestFit="1" customWidth="1"/>
    <col min="15596" max="15596" width="1.375" style="118" customWidth="1"/>
    <col min="15597" max="15597" width="15" style="118" customWidth="1"/>
    <col min="15598" max="15598" width="1.375" style="118" customWidth="1"/>
    <col min="15599" max="15599" width="18.125" style="118" customWidth="1"/>
    <col min="15600" max="15600" width="1.375" style="118" customWidth="1"/>
    <col min="15601" max="15601" width="15" style="118" bestFit="1" customWidth="1"/>
    <col min="15602" max="15602" width="1.875" style="118" customWidth="1"/>
    <col min="15603" max="15603" width="15.25" style="118" customWidth="1"/>
    <col min="15604" max="15604" width="1.375" style="118" customWidth="1"/>
    <col min="15605" max="15605" width="16.75" style="118" customWidth="1"/>
    <col min="15606" max="15606" width="1.375" style="118" customWidth="1"/>
    <col min="15607" max="15607" width="16.375" style="118" customWidth="1"/>
    <col min="15608" max="15608" width="10.125" style="118"/>
    <col min="15609" max="15609" width="14.375" style="118" bestFit="1" customWidth="1"/>
    <col min="15610" max="15847" width="10.125" style="118"/>
    <col min="15848" max="15848" width="3" style="118" customWidth="1"/>
    <col min="15849" max="15849" width="62.375" style="118" customWidth="1"/>
    <col min="15850" max="15850" width="1.375" style="118" customWidth="1"/>
    <col min="15851" max="15851" width="7.75" style="118" bestFit="1" customWidth="1"/>
    <col min="15852" max="15852" width="1.375" style="118" customWidth="1"/>
    <col min="15853" max="15853" width="15" style="118" customWidth="1"/>
    <col min="15854" max="15854" width="1.375" style="118" customWidth="1"/>
    <col min="15855" max="15855" width="18.125" style="118" customWidth="1"/>
    <col min="15856" max="15856" width="1.375" style="118" customWidth="1"/>
    <col min="15857" max="15857" width="15" style="118" bestFit="1" customWidth="1"/>
    <col min="15858" max="15858" width="1.875" style="118" customWidth="1"/>
    <col min="15859" max="15859" width="15.25" style="118" customWidth="1"/>
    <col min="15860" max="15860" width="1.375" style="118" customWidth="1"/>
    <col min="15861" max="15861" width="16.75" style="118" customWidth="1"/>
    <col min="15862" max="15862" width="1.375" style="118" customWidth="1"/>
    <col min="15863" max="15863" width="16.375" style="118" customWidth="1"/>
    <col min="15864" max="15864" width="10.125" style="118"/>
    <col min="15865" max="15865" width="14.375" style="118" bestFit="1" customWidth="1"/>
    <col min="15866" max="16103" width="10.125" style="118"/>
    <col min="16104" max="16104" width="3" style="118" customWidth="1"/>
    <col min="16105" max="16105" width="62.375" style="118" customWidth="1"/>
    <col min="16106" max="16106" width="1.375" style="118" customWidth="1"/>
    <col min="16107" max="16107" width="7.75" style="118" bestFit="1" customWidth="1"/>
    <col min="16108" max="16108" width="1.375" style="118" customWidth="1"/>
    <col min="16109" max="16109" width="15" style="118" customWidth="1"/>
    <col min="16110" max="16110" width="1.375" style="118" customWidth="1"/>
    <col min="16111" max="16111" width="18.125" style="118" customWidth="1"/>
    <col min="16112" max="16112" width="1.375" style="118" customWidth="1"/>
    <col min="16113" max="16113" width="15" style="118" bestFit="1" customWidth="1"/>
    <col min="16114" max="16114" width="1.875" style="118" customWidth="1"/>
    <col min="16115" max="16115" width="15.25" style="118" customWidth="1"/>
    <col min="16116" max="16116" width="1.375" style="118" customWidth="1"/>
    <col min="16117" max="16117" width="16.75" style="118" customWidth="1"/>
    <col min="16118" max="16118" width="1.375" style="118" customWidth="1"/>
    <col min="16119" max="16119" width="16.375" style="118" customWidth="1"/>
    <col min="16120" max="16120" width="10.125" style="118"/>
    <col min="16121" max="16121" width="14.375" style="118" bestFit="1" customWidth="1"/>
    <col min="16122" max="16384" width="10.125" style="118"/>
  </cols>
  <sheetData>
    <row r="1" spans="1:16" ht="27.9" customHeight="1">
      <c r="A1" s="150" t="str">
        <f>'EQ Conso (T)'!A1</f>
        <v xml:space="preserve">SIAMRAJ PUBLIC COMPANY LIMITED AND SUBSIDIARIES </v>
      </c>
    </row>
    <row r="2" spans="1:16" ht="27.9" customHeight="1">
      <c r="A2" s="150" t="str">
        <f>'EQ Conso (T)'!A2</f>
        <v>STATEMENTS OF CHANGES IN SHAREHOLDERS' EQUITY</v>
      </c>
    </row>
    <row r="3" spans="1:16" ht="27.9" customHeight="1">
      <c r="A3" s="124" t="str">
        <f>'PL (T) 9M'!A3</f>
        <v>FOR THE NINE-MONTH PERIODS ENDED SEPTEMBER 30, 2024 (UNAUDITED/REVIEWED ONLY)</v>
      </c>
    </row>
    <row r="4" spans="1:16" ht="27.9" customHeight="1">
      <c r="P4" s="182"/>
    </row>
    <row r="5" spans="1:16" ht="27.9" customHeight="1">
      <c r="D5" s="225" t="s">
        <v>136</v>
      </c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</row>
    <row r="6" spans="1:16" ht="27.9" customHeight="1">
      <c r="D6" s="231" t="s">
        <v>121</v>
      </c>
      <c r="E6" s="183"/>
      <c r="F6" s="238" t="s">
        <v>69</v>
      </c>
      <c r="G6" s="183"/>
      <c r="H6" s="238" t="s">
        <v>70</v>
      </c>
      <c r="I6" s="183"/>
      <c r="J6" s="231" t="s">
        <v>71</v>
      </c>
      <c r="K6" s="231"/>
      <c r="L6" s="231"/>
      <c r="M6" s="183"/>
      <c r="N6" s="231" t="s">
        <v>123</v>
      </c>
      <c r="O6" s="184"/>
      <c r="P6" s="231" t="s">
        <v>120</v>
      </c>
    </row>
    <row r="7" spans="1:16" ht="27.9" customHeight="1">
      <c r="D7" s="226"/>
      <c r="E7" s="183"/>
      <c r="F7" s="228"/>
      <c r="G7" s="183"/>
      <c r="H7" s="228"/>
      <c r="I7" s="183"/>
      <c r="J7" s="226"/>
      <c r="K7" s="226"/>
      <c r="L7" s="226"/>
      <c r="M7" s="183"/>
      <c r="N7" s="227"/>
      <c r="O7" s="184"/>
      <c r="P7" s="226"/>
    </row>
    <row r="8" spans="1:16" ht="27.9" customHeight="1">
      <c r="D8" s="226"/>
      <c r="E8" s="183"/>
      <c r="F8" s="228"/>
      <c r="G8" s="183"/>
      <c r="H8" s="228"/>
      <c r="I8" s="183"/>
      <c r="J8" s="227"/>
      <c r="K8" s="227"/>
      <c r="L8" s="227"/>
      <c r="M8" s="183"/>
      <c r="N8" s="186" t="s">
        <v>212</v>
      </c>
      <c r="O8" s="184"/>
      <c r="P8" s="226"/>
    </row>
    <row r="9" spans="1:16" ht="27.75" customHeight="1">
      <c r="D9" s="226"/>
      <c r="E9" s="183"/>
      <c r="F9" s="228"/>
      <c r="G9" s="183"/>
      <c r="H9" s="228"/>
      <c r="I9" s="183"/>
      <c r="J9" s="231" t="s">
        <v>137</v>
      </c>
      <c r="K9" s="183"/>
      <c r="L9" s="232" t="s">
        <v>73</v>
      </c>
      <c r="M9" s="184"/>
      <c r="N9" s="239" t="s">
        <v>126</v>
      </c>
      <c r="O9" s="184"/>
      <c r="P9" s="226"/>
    </row>
    <row r="10" spans="1:16" ht="27.9" customHeight="1">
      <c r="D10" s="226"/>
      <c r="E10" s="183"/>
      <c r="F10" s="228"/>
      <c r="G10" s="183"/>
      <c r="H10" s="228"/>
      <c r="I10" s="183"/>
      <c r="J10" s="226"/>
      <c r="K10" s="183"/>
      <c r="L10" s="233"/>
      <c r="M10" s="184"/>
      <c r="N10" s="240"/>
      <c r="O10" s="184"/>
      <c r="P10" s="226"/>
    </row>
    <row r="11" spans="1:16" ht="27.9" customHeight="1">
      <c r="B11" s="164"/>
      <c r="D11" s="227"/>
      <c r="E11" s="185"/>
      <c r="F11" s="229"/>
      <c r="G11" s="183"/>
      <c r="H11" s="229"/>
      <c r="I11" s="183"/>
      <c r="J11" s="227"/>
      <c r="K11" s="183"/>
      <c r="L11" s="230"/>
      <c r="M11" s="184"/>
      <c r="N11" s="241"/>
      <c r="O11" s="184"/>
      <c r="P11" s="227"/>
    </row>
    <row r="12" spans="1:16" s="117" customFormat="1" ht="27.9" customHeight="1">
      <c r="A12" s="129" t="s">
        <v>132</v>
      </c>
      <c r="B12" s="54"/>
      <c r="D12" s="84">
        <v>338350</v>
      </c>
      <c r="E12" s="81"/>
      <c r="F12" s="84">
        <v>603999</v>
      </c>
      <c r="G12" s="81"/>
      <c r="H12" s="84">
        <v>78563</v>
      </c>
      <c r="I12" s="81"/>
      <c r="J12" s="84">
        <v>23776</v>
      </c>
      <c r="K12" s="81"/>
      <c r="L12" s="84">
        <v>-154155</v>
      </c>
      <c r="M12" s="81"/>
      <c r="N12" s="84">
        <v>-19467</v>
      </c>
      <c r="O12" s="81"/>
      <c r="P12" s="84">
        <f>SUM(D12:N12)</f>
        <v>871066</v>
      </c>
    </row>
    <row r="13" spans="1:16" ht="27.9" customHeight="1">
      <c r="A13" s="116" t="s">
        <v>109</v>
      </c>
      <c r="B13" s="164"/>
      <c r="C13" s="117"/>
      <c r="D13" s="55">
        <v>0</v>
      </c>
      <c r="E13" s="55"/>
      <c r="F13" s="55">
        <v>0</v>
      </c>
      <c r="G13" s="55"/>
      <c r="H13" s="55">
        <v>0</v>
      </c>
      <c r="I13" s="55"/>
      <c r="J13" s="55">
        <v>0</v>
      </c>
      <c r="K13" s="55"/>
      <c r="L13" s="55">
        <v>13028</v>
      </c>
      <c r="M13" s="55"/>
      <c r="N13" s="55">
        <v>1525</v>
      </c>
      <c r="O13" s="55"/>
      <c r="P13" s="56">
        <f>SUM(D13:N13)</f>
        <v>14553</v>
      </c>
    </row>
    <row r="14" spans="1:16" ht="27.9" customHeight="1" thickBot="1">
      <c r="A14" s="129" t="s">
        <v>189</v>
      </c>
      <c r="B14" s="188"/>
      <c r="C14" s="117"/>
      <c r="D14" s="79">
        <f>SUM(D12:D13)</f>
        <v>338350</v>
      </c>
      <c r="E14" s="80"/>
      <c r="F14" s="79">
        <f>SUM(F12:F13)</f>
        <v>603999</v>
      </c>
      <c r="G14" s="81">
        <f>SUM(G12:G13)</f>
        <v>0</v>
      </c>
      <c r="H14" s="79">
        <f>SUM(H12:H13)</f>
        <v>78563</v>
      </c>
      <c r="I14" s="81"/>
      <c r="J14" s="79">
        <f>SUM(J12:J13)</f>
        <v>23776</v>
      </c>
      <c r="K14" s="81"/>
      <c r="L14" s="79">
        <f>SUM(L12:L13)</f>
        <v>-141127</v>
      </c>
      <c r="M14" s="81"/>
      <c r="N14" s="79">
        <f>SUM(N12:N13)</f>
        <v>-17942</v>
      </c>
      <c r="O14" s="81"/>
      <c r="P14" s="79">
        <f>SUM(P12:P13)</f>
        <v>885619</v>
      </c>
    </row>
    <row r="15" spans="1:16" ht="27.9" customHeight="1" thickTop="1">
      <c r="A15" s="116"/>
      <c r="B15" s="54"/>
      <c r="C15" s="117"/>
      <c r="D15" s="56"/>
      <c r="E15" s="56"/>
      <c r="F15" s="56"/>
      <c r="G15" s="55"/>
      <c r="H15" s="56"/>
      <c r="I15" s="55"/>
      <c r="J15" s="56"/>
      <c r="K15" s="55"/>
      <c r="L15" s="56"/>
      <c r="M15" s="55"/>
      <c r="N15" s="55"/>
      <c r="O15" s="55"/>
      <c r="P15" s="56"/>
    </row>
    <row r="16" spans="1:16" ht="27.9" customHeight="1">
      <c r="A16" s="189" t="s">
        <v>134</v>
      </c>
      <c r="B16" s="54"/>
      <c r="C16" s="117"/>
      <c r="D16" s="81">
        <v>338350</v>
      </c>
      <c r="E16" s="81"/>
      <c r="F16" s="81">
        <v>603999</v>
      </c>
      <c r="G16" s="81"/>
      <c r="H16" s="81">
        <v>78563</v>
      </c>
      <c r="I16" s="81"/>
      <c r="J16" s="81">
        <v>23776</v>
      </c>
      <c r="K16" s="81"/>
      <c r="L16" s="81">
        <v>-143803</v>
      </c>
      <c r="M16" s="81"/>
      <c r="N16" s="81">
        <v>-18814</v>
      </c>
      <c r="O16" s="81"/>
      <c r="P16" s="80">
        <f>SUM(D16:N16)</f>
        <v>882071</v>
      </c>
    </row>
    <row r="17" spans="1:17" ht="27.9" customHeight="1">
      <c r="A17" s="116" t="s">
        <v>109</v>
      </c>
      <c r="B17" s="164"/>
      <c r="C17" s="117"/>
      <c r="D17" s="55">
        <v>0</v>
      </c>
      <c r="E17" s="55"/>
      <c r="F17" s="55">
        <v>0</v>
      </c>
      <c r="G17" s="55"/>
      <c r="H17" s="55">
        <v>0</v>
      </c>
      <c r="I17" s="55"/>
      <c r="J17" s="55">
        <v>0</v>
      </c>
      <c r="K17" s="55"/>
      <c r="L17" s="57">
        <f>'PL (T) 9M'!N72</f>
        <v>34277</v>
      </c>
      <c r="M17" s="57"/>
      <c r="N17" s="57">
        <f>+'PL (T) 9M'!N57</f>
        <v>-712</v>
      </c>
      <c r="O17" s="57"/>
      <c r="P17" s="58">
        <f>SUM(D17:N17)</f>
        <v>33565</v>
      </c>
    </row>
    <row r="18" spans="1:17" ht="27.9" customHeight="1" thickBot="1">
      <c r="A18" s="129" t="s">
        <v>190</v>
      </c>
      <c r="B18" s="188"/>
      <c r="C18" s="117"/>
      <c r="D18" s="79">
        <f>SUM(D16:D17)</f>
        <v>338350</v>
      </c>
      <c r="E18" s="80"/>
      <c r="F18" s="79">
        <f>SUM(F16:F17)</f>
        <v>603999</v>
      </c>
      <c r="G18" s="81"/>
      <c r="H18" s="79">
        <f>SUM(H16:H17)</f>
        <v>78563</v>
      </c>
      <c r="I18" s="81"/>
      <c r="J18" s="79">
        <f>SUM(J16:J17)</f>
        <v>23776</v>
      </c>
      <c r="K18" s="81"/>
      <c r="L18" s="82">
        <f>SUM(L16:L17)</f>
        <v>-109526</v>
      </c>
      <c r="M18" s="83"/>
      <c r="N18" s="82">
        <f>SUM(N16:N17)</f>
        <v>-19526</v>
      </c>
      <c r="O18" s="83"/>
      <c r="P18" s="82">
        <f>SUM(P16:P17)</f>
        <v>915636</v>
      </c>
      <c r="Q18" s="190"/>
    </row>
    <row r="19" spans="1:17" s="191" customFormat="1" ht="27.9" customHeight="1" thickTop="1">
      <c r="B19" s="192"/>
      <c r="C19" s="193"/>
      <c r="D19" s="192"/>
      <c r="E19" s="192"/>
      <c r="F19" s="192"/>
      <c r="G19" s="59"/>
      <c r="H19" s="192"/>
      <c r="I19" s="59"/>
      <c r="J19" s="59"/>
      <c r="K19" s="59"/>
      <c r="L19" s="59"/>
      <c r="M19" s="59"/>
      <c r="N19" s="59"/>
      <c r="O19" s="59"/>
      <c r="P19" s="59"/>
      <c r="Q19" s="59"/>
    </row>
    <row r="20" spans="1:17" s="191" customFormat="1" ht="27.9" customHeight="1">
      <c r="B20" s="192"/>
      <c r="C20" s="193"/>
      <c r="D20" s="192"/>
      <c r="E20" s="192"/>
      <c r="F20" s="192"/>
      <c r="G20" s="59"/>
      <c r="H20" s="192"/>
      <c r="I20" s="59"/>
      <c r="J20" s="59"/>
      <c r="K20" s="59"/>
      <c r="L20" s="59"/>
      <c r="M20" s="59"/>
      <c r="N20" s="59"/>
      <c r="O20" s="59"/>
      <c r="P20" s="59"/>
      <c r="Q20" s="59"/>
    </row>
    <row r="21" spans="1:17" s="191" customFormat="1" ht="27.9" customHeight="1">
      <c r="B21" s="192"/>
      <c r="C21" s="193"/>
      <c r="D21" s="192"/>
      <c r="E21" s="192"/>
      <c r="F21" s="192"/>
      <c r="G21" s="59"/>
      <c r="H21" s="192"/>
      <c r="I21" s="59"/>
      <c r="J21" s="59"/>
      <c r="K21" s="59"/>
      <c r="L21" s="59"/>
      <c r="M21" s="59"/>
      <c r="N21" s="59"/>
      <c r="O21" s="59"/>
      <c r="P21" s="59"/>
      <c r="Q21" s="59"/>
    </row>
    <row r="22" spans="1:17" ht="27.9" customHeight="1">
      <c r="A22" s="135" t="s">
        <v>40</v>
      </c>
      <c r="J22" s="194"/>
      <c r="L22" s="194"/>
      <c r="N22" s="194"/>
      <c r="P22" s="194"/>
    </row>
    <row r="25" spans="1:17" ht="26.1" customHeight="1">
      <c r="D25" s="195"/>
      <c r="F25" s="195"/>
      <c r="H25" s="195"/>
      <c r="J25" s="195"/>
      <c r="L25" s="195"/>
      <c r="P25" s="195"/>
    </row>
    <row r="31" spans="1:17" ht="26.1" customHeight="1">
      <c r="A31" s="196"/>
      <c r="B31" s="117"/>
      <c r="C31" s="117"/>
      <c r="J31" s="143"/>
      <c r="K31" s="143"/>
      <c r="L31" s="144"/>
      <c r="P31" s="144"/>
    </row>
    <row r="32" spans="1:17" ht="26.1" customHeight="1">
      <c r="A32" s="132"/>
      <c r="B32" s="117"/>
      <c r="C32" s="117"/>
      <c r="J32" s="143"/>
      <c r="K32" s="143"/>
      <c r="L32" s="144"/>
      <c r="P32" s="144"/>
    </row>
  </sheetData>
  <mergeCells count="10">
    <mergeCell ref="D5:P5"/>
    <mergeCell ref="D6:D11"/>
    <mergeCell ref="F6:F11"/>
    <mergeCell ref="H6:H11"/>
    <mergeCell ref="J6:L8"/>
    <mergeCell ref="P6:P11"/>
    <mergeCell ref="J9:J11"/>
    <mergeCell ref="L9:L11"/>
    <mergeCell ref="N9:N11"/>
    <mergeCell ref="N6:N7"/>
  </mergeCells>
  <pageMargins left="0.59055118110236227" right="0.39370078740157483" top="0.59055118110236227" bottom="0.39370078740157483" header="0.31496062992125984" footer="0.43307086614173229"/>
  <pageSetup paperSize="9" scale="80" firstPageNumber="5" fitToHeight="0" orientation="landscape" useFirstPageNumber="1" r:id="rId1"/>
  <headerFooter>
    <oddHeader xml:space="preserve">&amp;C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Q161"/>
  <sheetViews>
    <sheetView tabSelected="1" topLeftCell="A62" zoomScaleNormal="100" zoomScaleSheetLayoutView="130" workbookViewId="0">
      <selection activeCell="W98" sqref="W98"/>
    </sheetView>
  </sheetViews>
  <sheetFormatPr defaultColWidth="10.125" defaultRowHeight="24" customHeight="1"/>
  <cols>
    <col min="1" max="3" width="2.75" style="117" customWidth="1"/>
    <col min="4" max="7" width="9.125" style="117" customWidth="1"/>
    <col min="8" max="8" width="5.75" style="117" customWidth="1"/>
    <col min="9" max="9" width="9.125" style="117" customWidth="1"/>
    <col min="10" max="10" width="14.75" style="117" customWidth="1"/>
    <col min="11" max="11" width="1.125" style="117" customWidth="1"/>
    <col min="12" max="12" width="14.75" style="117" customWidth="1"/>
    <col min="13" max="13" width="1.375" style="117" customWidth="1"/>
    <col min="14" max="14" width="14.75" style="117" customWidth="1"/>
    <col min="15" max="15" width="1.125" style="117" customWidth="1"/>
    <col min="16" max="16" width="14.75" style="117" customWidth="1"/>
    <col min="17" max="17" width="1.375" style="117" customWidth="1"/>
    <col min="18" max="238" width="10.125" style="117"/>
    <col min="239" max="239" width="3" style="117" customWidth="1"/>
    <col min="240" max="240" width="54.125" style="117" customWidth="1"/>
    <col min="241" max="241" width="16.375" style="117" bestFit="1" customWidth="1"/>
    <col min="242" max="242" width="1.125" style="117" customWidth="1"/>
    <col min="243" max="243" width="15.75" style="117" customWidth="1"/>
    <col min="244" max="244" width="1.375" style="117" customWidth="1"/>
    <col min="245" max="245" width="16.375" style="117" bestFit="1" customWidth="1"/>
    <col min="246" max="246" width="1.125" style="117" customWidth="1"/>
    <col min="247" max="247" width="16.375" style="117" customWidth="1"/>
    <col min="248" max="494" width="10.125" style="117"/>
    <col min="495" max="495" width="3" style="117" customWidth="1"/>
    <col min="496" max="496" width="54.125" style="117" customWidth="1"/>
    <col min="497" max="497" width="16.375" style="117" bestFit="1" customWidth="1"/>
    <col min="498" max="498" width="1.125" style="117" customWidth="1"/>
    <col min="499" max="499" width="15.75" style="117" customWidth="1"/>
    <col min="500" max="500" width="1.375" style="117" customWidth="1"/>
    <col min="501" max="501" width="16.375" style="117" bestFit="1" customWidth="1"/>
    <col min="502" max="502" width="1.125" style="117" customWidth="1"/>
    <col min="503" max="503" width="16.375" style="117" customWidth="1"/>
    <col min="504" max="750" width="10.125" style="117"/>
    <col min="751" max="751" width="3" style="117" customWidth="1"/>
    <col min="752" max="752" width="54.125" style="117" customWidth="1"/>
    <col min="753" max="753" width="16.375" style="117" bestFit="1" customWidth="1"/>
    <col min="754" max="754" width="1.125" style="117" customWidth="1"/>
    <col min="755" max="755" width="15.75" style="117" customWidth="1"/>
    <col min="756" max="756" width="1.375" style="117" customWidth="1"/>
    <col min="757" max="757" width="16.375" style="117" bestFit="1" customWidth="1"/>
    <col min="758" max="758" width="1.125" style="117" customWidth="1"/>
    <col min="759" max="759" width="16.375" style="117" customWidth="1"/>
    <col min="760" max="1006" width="10.125" style="117"/>
    <col min="1007" max="1007" width="3" style="117" customWidth="1"/>
    <col min="1008" max="1008" width="54.125" style="117" customWidth="1"/>
    <col min="1009" max="1009" width="16.375" style="117" bestFit="1" customWidth="1"/>
    <col min="1010" max="1010" width="1.125" style="117" customWidth="1"/>
    <col min="1011" max="1011" width="15.75" style="117" customWidth="1"/>
    <col min="1012" max="1012" width="1.375" style="117" customWidth="1"/>
    <col min="1013" max="1013" width="16.375" style="117" bestFit="1" customWidth="1"/>
    <col min="1014" max="1014" width="1.125" style="117" customWidth="1"/>
    <col min="1015" max="1015" width="16.375" style="117" customWidth="1"/>
    <col min="1016" max="1262" width="10.125" style="117"/>
    <col min="1263" max="1263" width="3" style="117" customWidth="1"/>
    <col min="1264" max="1264" width="54.125" style="117" customWidth="1"/>
    <col min="1265" max="1265" width="16.375" style="117" bestFit="1" customWidth="1"/>
    <col min="1266" max="1266" width="1.125" style="117" customWidth="1"/>
    <col min="1267" max="1267" width="15.75" style="117" customWidth="1"/>
    <col min="1268" max="1268" width="1.375" style="117" customWidth="1"/>
    <col min="1269" max="1269" width="16.375" style="117" bestFit="1" customWidth="1"/>
    <col min="1270" max="1270" width="1.125" style="117" customWidth="1"/>
    <col min="1271" max="1271" width="16.375" style="117" customWidth="1"/>
    <col min="1272" max="1518" width="10.125" style="117"/>
    <col min="1519" max="1519" width="3" style="117" customWidth="1"/>
    <col min="1520" max="1520" width="54.125" style="117" customWidth="1"/>
    <col min="1521" max="1521" width="16.375" style="117" bestFit="1" customWidth="1"/>
    <col min="1522" max="1522" width="1.125" style="117" customWidth="1"/>
    <col min="1523" max="1523" width="15.75" style="117" customWidth="1"/>
    <col min="1524" max="1524" width="1.375" style="117" customWidth="1"/>
    <col min="1525" max="1525" width="16.375" style="117" bestFit="1" customWidth="1"/>
    <col min="1526" max="1526" width="1.125" style="117" customWidth="1"/>
    <col min="1527" max="1527" width="16.375" style="117" customWidth="1"/>
    <col min="1528" max="1774" width="10.125" style="117"/>
    <col min="1775" max="1775" width="3" style="117" customWidth="1"/>
    <col min="1776" max="1776" width="54.125" style="117" customWidth="1"/>
    <col min="1777" max="1777" width="16.375" style="117" bestFit="1" customWidth="1"/>
    <col min="1778" max="1778" width="1.125" style="117" customWidth="1"/>
    <col min="1779" max="1779" width="15.75" style="117" customWidth="1"/>
    <col min="1780" max="1780" width="1.375" style="117" customWidth="1"/>
    <col min="1781" max="1781" width="16.375" style="117" bestFit="1" customWidth="1"/>
    <col min="1782" max="1782" width="1.125" style="117" customWidth="1"/>
    <col min="1783" max="1783" width="16.375" style="117" customWidth="1"/>
    <col min="1784" max="2030" width="10.125" style="117"/>
    <col min="2031" max="2031" width="3" style="117" customWidth="1"/>
    <col min="2032" max="2032" width="54.125" style="117" customWidth="1"/>
    <col min="2033" max="2033" width="16.375" style="117" bestFit="1" customWidth="1"/>
    <col min="2034" max="2034" width="1.125" style="117" customWidth="1"/>
    <col min="2035" max="2035" width="15.75" style="117" customWidth="1"/>
    <col min="2036" max="2036" width="1.375" style="117" customWidth="1"/>
    <col min="2037" max="2037" width="16.375" style="117" bestFit="1" customWidth="1"/>
    <col min="2038" max="2038" width="1.125" style="117" customWidth="1"/>
    <col min="2039" max="2039" width="16.375" style="117" customWidth="1"/>
    <col min="2040" max="2286" width="10.125" style="117"/>
    <col min="2287" max="2287" width="3" style="117" customWidth="1"/>
    <col min="2288" max="2288" width="54.125" style="117" customWidth="1"/>
    <col min="2289" max="2289" width="16.375" style="117" bestFit="1" customWidth="1"/>
    <col min="2290" max="2290" width="1.125" style="117" customWidth="1"/>
    <col min="2291" max="2291" width="15.75" style="117" customWidth="1"/>
    <col min="2292" max="2292" width="1.375" style="117" customWidth="1"/>
    <col min="2293" max="2293" width="16.375" style="117" bestFit="1" customWidth="1"/>
    <col min="2294" max="2294" width="1.125" style="117" customWidth="1"/>
    <col min="2295" max="2295" width="16.375" style="117" customWidth="1"/>
    <col min="2296" max="2542" width="10.125" style="117"/>
    <col min="2543" max="2543" width="3" style="117" customWidth="1"/>
    <col min="2544" max="2544" width="54.125" style="117" customWidth="1"/>
    <col min="2545" max="2545" width="16.375" style="117" bestFit="1" customWidth="1"/>
    <col min="2546" max="2546" width="1.125" style="117" customWidth="1"/>
    <col min="2547" max="2547" width="15.75" style="117" customWidth="1"/>
    <col min="2548" max="2548" width="1.375" style="117" customWidth="1"/>
    <col min="2549" max="2549" width="16.375" style="117" bestFit="1" customWidth="1"/>
    <col min="2550" max="2550" width="1.125" style="117" customWidth="1"/>
    <col min="2551" max="2551" width="16.375" style="117" customWidth="1"/>
    <col min="2552" max="2798" width="10.125" style="117"/>
    <col min="2799" max="2799" width="3" style="117" customWidth="1"/>
    <col min="2800" max="2800" width="54.125" style="117" customWidth="1"/>
    <col min="2801" max="2801" width="16.375" style="117" bestFit="1" customWidth="1"/>
    <col min="2802" max="2802" width="1.125" style="117" customWidth="1"/>
    <col min="2803" max="2803" width="15.75" style="117" customWidth="1"/>
    <col min="2804" max="2804" width="1.375" style="117" customWidth="1"/>
    <col min="2805" max="2805" width="16.375" style="117" bestFit="1" customWidth="1"/>
    <col min="2806" max="2806" width="1.125" style="117" customWidth="1"/>
    <col min="2807" max="2807" width="16.375" style="117" customWidth="1"/>
    <col min="2808" max="3054" width="10.125" style="117"/>
    <col min="3055" max="3055" width="3" style="117" customWidth="1"/>
    <col min="3056" max="3056" width="54.125" style="117" customWidth="1"/>
    <col min="3057" max="3057" width="16.375" style="117" bestFit="1" customWidth="1"/>
    <col min="3058" max="3058" width="1.125" style="117" customWidth="1"/>
    <col min="3059" max="3059" width="15.75" style="117" customWidth="1"/>
    <col min="3060" max="3060" width="1.375" style="117" customWidth="1"/>
    <col min="3061" max="3061" width="16.375" style="117" bestFit="1" customWidth="1"/>
    <col min="3062" max="3062" width="1.125" style="117" customWidth="1"/>
    <col min="3063" max="3063" width="16.375" style="117" customWidth="1"/>
    <col min="3064" max="3310" width="10.125" style="117"/>
    <col min="3311" max="3311" width="3" style="117" customWidth="1"/>
    <col min="3312" max="3312" width="54.125" style="117" customWidth="1"/>
    <col min="3313" max="3313" width="16.375" style="117" bestFit="1" customWidth="1"/>
    <col min="3314" max="3314" width="1.125" style="117" customWidth="1"/>
    <col min="3315" max="3315" width="15.75" style="117" customWidth="1"/>
    <col min="3316" max="3316" width="1.375" style="117" customWidth="1"/>
    <col min="3317" max="3317" width="16.375" style="117" bestFit="1" customWidth="1"/>
    <col min="3318" max="3318" width="1.125" style="117" customWidth="1"/>
    <col min="3319" max="3319" width="16.375" style="117" customWidth="1"/>
    <col min="3320" max="3566" width="10.125" style="117"/>
    <col min="3567" max="3567" width="3" style="117" customWidth="1"/>
    <col min="3568" max="3568" width="54.125" style="117" customWidth="1"/>
    <col min="3569" max="3569" width="16.375" style="117" bestFit="1" customWidth="1"/>
    <col min="3570" max="3570" width="1.125" style="117" customWidth="1"/>
    <col min="3571" max="3571" width="15.75" style="117" customWidth="1"/>
    <col min="3572" max="3572" width="1.375" style="117" customWidth="1"/>
    <col min="3573" max="3573" width="16.375" style="117" bestFit="1" customWidth="1"/>
    <col min="3574" max="3574" width="1.125" style="117" customWidth="1"/>
    <col min="3575" max="3575" width="16.375" style="117" customWidth="1"/>
    <col min="3576" max="3822" width="10.125" style="117"/>
    <col min="3823" max="3823" width="3" style="117" customWidth="1"/>
    <col min="3824" max="3824" width="54.125" style="117" customWidth="1"/>
    <col min="3825" max="3825" width="16.375" style="117" bestFit="1" customWidth="1"/>
    <col min="3826" max="3826" width="1.125" style="117" customWidth="1"/>
    <col min="3827" max="3827" width="15.75" style="117" customWidth="1"/>
    <col min="3828" max="3828" width="1.375" style="117" customWidth="1"/>
    <col min="3829" max="3829" width="16.375" style="117" bestFit="1" customWidth="1"/>
    <col min="3830" max="3830" width="1.125" style="117" customWidth="1"/>
    <col min="3831" max="3831" width="16.375" style="117" customWidth="1"/>
    <col min="3832" max="4078" width="10.125" style="117"/>
    <col min="4079" max="4079" width="3" style="117" customWidth="1"/>
    <col min="4080" max="4080" width="54.125" style="117" customWidth="1"/>
    <col min="4081" max="4081" width="16.375" style="117" bestFit="1" customWidth="1"/>
    <col min="4082" max="4082" width="1.125" style="117" customWidth="1"/>
    <col min="4083" max="4083" width="15.75" style="117" customWidth="1"/>
    <col min="4084" max="4084" width="1.375" style="117" customWidth="1"/>
    <col min="4085" max="4085" width="16.375" style="117" bestFit="1" customWidth="1"/>
    <col min="4086" max="4086" width="1.125" style="117" customWidth="1"/>
    <col min="4087" max="4087" width="16.375" style="117" customWidth="1"/>
    <col min="4088" max="4334" width="10.125" style="117"/>
    <col min="4335" max="4335" width="3" style="117" customWidth="1"/>
    <col min="4336" max="4336" width="54.125" style="117" customWidth="1"/>
    <col min="4337" max="4337" width="16.375" style="117" bestFit="1" customWidth="1"/>
    <col min="4338" max="4338" width="1.125" style="117" customWidth="1"/>
    <col min="4339" max="4339" width="15.75" style="117" customWidth="1"/>
    <col min="4340" max="4340" width="1.375" style="117" customWidth="1"/>
    <col min="4341" max="4341" width="16.375" style="117" bestFit="1" customWidth="1"/>
    <col min="4342" max="4342" width="1.125" style="117" customWidth="1"/>
    <col min="4343" max="4343" width="16.375" style="117" customWidth="1"/>
    <col min="4344" max="4590" width="10.125" style="117"/>
    <col min="4591" max="4591" width="3" style="117" customWidth="1"/>
    <col min="4592" max="4592" width="54.125" style="117" customWidth="1"/>
    <col min="4593" max="4593" width="16.375" style="117" bestFit="1" customWidth="1"/>
    <col min="4594" max="4594" width="1.125" style="117" customWidth="1"/>
    <col min="4595" max="4595" width="15.75" style="117" customWidth="1"/>
    <col min="4596" max="4596" width="1.375" style="117" customWidth="1"/>
    <col min="4597" max="4597" width="16.375" style="117" bestFit="1" customWidth="1"/>
    <col min="4598" max="4598" width="1.125" style="117" customWidth="1"/>
    <col min="4599" max="4599" width="16.375" style="117" customWidth="1"/>
    <col min="4600" max="4846" width="10.125" style="117"/>
    <col min="4847" max="4847" width="3" style="117" customWidth="1"/>
    <col min="4848" max="4848" width="54.125" style="117" customWidth="1"/>
    <col min="4849" max="4849" width="16.375" style="117" bestFit="1" customWidth="1"/>
    <col min="4850" max="4850" width="1.125" style="117" customWidth="1"/>
    <col min="4851" max="4851" width="15.75" style="117" customWidth="1"/>
    <col min="4852" max="4852" width="1.375" style="117" customWidth="1"/>
    <col min="4853" max="4853" width="16.375" style="117" bestFit="1" customWidth="1"/>
    <col min="4854" max="4854" width="1.125" style="117" customWidth="1"/>
    <col min="4855" max="4855" width="16.375" style="117" customWidth="1"/>
    <col min="4856" max="5102" width="10.125" style="117"/>
    <col min="5103" max="5103" width="3" style="117" customWidth="1"/>
    <col min="5104" max="5104" width="54.125" style="117" customWidth="1"/>
    <col min="5105" max="5105" width="16.375" style="117" bestFit="1" customWidth="1"/>
    <col min="5106" max="5106" width="1.125" style="117" customWidth="1"/>
    <col min="5107" max="5107" width="15.75" style="117" customWidth="1"/>
    <col min="5108" max="5108" width="1.375" style="117" customWidth="1"/>
    <col min="5109" max="5109" width="16.375" style="117" bestFit="1" customWidth="1"/>
    <col min="5110" max="5110" width="1.125" style="117" customWidth="1"/>
    <col min="5111" max="5111" width="16.375" style="117" customWidth="1"/>
    <col min="5112" max="5358" width="10.125" style="117"/>
    <col min="5359" max="5359" width="3" style="117" customWidth="1"/>
    <col min="5360" max="5360" width="54.125" style="117" customWidth="1"/>
    <col min="5361" max="5361" width="16.375" style="117" bestFit="1" customWidth="1"/>
    <col min="5362" max="5362" width="1.125" style="117" customWidth="1"/>
    <col min="5363" max="5363" width="15.75" style="117" customWidth="1"/>
    <col min="5364" max="5364" width="1.375" style="117" customWidth="1"/>
    <col min="5365" max="5365" width="16.375" style="117" bestFit="1" customWidth="1"/>
    <col min="5366" max="5366" width="1.125" style="117" customWidth="1"/>
    <col min="5367" max="5367" width="16.375" style="117" customWidth="1"/>
    <col min="5368" max="5614" width="10.125" style="117"/>
    <col min="5615" max="5615" width="3" style="117" customWidth="1"/>
    <col min="5616" max="5616" width="54.125" style="117" customWidth="1"/>
    <col min="5617" max="5617" width="16.375" style="117" bestFit="1" customWidth="1"/>
    <col min="5618" max="5618" width="1.125" style="117" customWidth="1"/>
    <col min="5619" max="5619" width="15.75" style="117" customWidth="1"/>
    <col min="5620" max="5620" width="1.375" style="117" customWidth="1"/>
    <col min="5621" max="5621" width="16.375" style="117" bestFit="1" customWidth="1"/>
    <col min="5622" max="5622" width="1.125" style="117" customWidth="1"/>
    <col min="5623" max="5623" width="16.375" style="117" customWidth="1"/>
    <col min="5624" max="5870" width="10.125" style="117"/>
    <col min="5871" max="5871" width="3" style="117" customWidth="1"/>
    <col min="5872" max="5872" width="54.125" style="117" customWidth="1"/>
    <col min="5873" max="5873" width="16.375" style="117" bestFit="1" customWidth="1"/>
    <col min="5874" max="5874" width="1.125" style="117" customWidth="1"/>
    <col min="5875" max="5875" width="15.75" style="117" customWidth="1"/>
    <col min="5876" max="5876" width="1.375" style="117" customWidth="1"/>
    <col min="5877" max="5877" width="16.375" style="117" bestFit="1" customWidth="1"/>
    <col min="5878" max="5878" width="1.125" style="117" customWidth="1"/>
    <col min="5879" max="5879" width="16.375" style="117" customWidth="1"/>
    <col min="5880" max="6126" width="10.125" style="117"/>
    <col min="6127" max="6127" width="3" style="117" customWidth="1"/>
    <col min="6128" max="6128" width="54.125" style="117" customWidth="1"/>
    <col min="6129" max="6129" width="16.375" style="117" bestFit="1" customWidth="1"/>
    <col min="6130" max="6130" width="1.125" style="117" customWidth="1"/>
    <col min="6131" max="6131" width="15.75" style="117" customWidth="1"/>
    <col min="6132" max="6132" width="1.375" style="117" customWidth="1"/>
    <col min="6133" max="6133" width="16.375" style="117" bestFit="1" customWidth="1"/>
    <col min="6134" max="6134" width="1.125" style="117" customWidth="1"/>
    <col min="6135" max="6135" width="16.375" style="117" customWidth="1"/>
    <col min="6136" max="6382" width="10.125" style="117"/>
    <col min="6383" max="6383" width="3" style="117" customWidth="1"/>
    <col min="6384" max="6384" width="54.125" style="117" customWidth="1"/>
    <col min="6385" max="6385" width="16.375" style="117" bestFit="1" customWidth="1"/>
    <col min="6386" max="6386" width="1.125" style="117" customWidth="1"/>
    <col min="6387" max="6387" width="15.75" style="117" customWidth="1"/>
    <col min="6388" max="6388" width="1.375" style="117" customWidth="1"/>
    <col min="6389" max="6389" width="16.375" style="117" bestFit="1" customWidth="1"/>
    <col min="6390" max="6390" width="1.125" style="117" customWidth="1"/>
    <col min="6391" max="6391" width="16.375" style="117" customWidth="1"/>
    <col min="6392" max="6638" width="10.125" style="117"/>
    <col min="6639" max="6639" width="3" style="117" customWidth="1"/>
    <col min="6640" max="6640" width="54.125" style="117" customWidth="1"/>
    <col min="6641" max="6641" width="16.375" style="117" bestFit="1" customWidth="1"/>
    <col min="6642" max="6642" width="1.125" style="117" customWidth="1"/>
    <col min="6643" max="6643" width="15.75" style="117" customWidth="1"/>
    <col min="6644" max="6644" width="1.375" style="117" customWidth="1"/>
    <col min="6645" max="6645" width="16.375" style="117" bestFit="1" customWidth="1"/>
    <col min="6646" max="6646" width="1.125" style="117" customWidth="1"/>
    <col min="6647" max="6647" width="16.375" style="117" customWidth="1"/>
    <col min="6648" max="6894" width="10.125" style="117"/>
    <col min="6895" max="6895" width="3" style="117" customWidth="1"/>
    <col min="6896" max="6896" width="54.125" style="117" customWidth="1"/>
    <col min="6897" max="6897" width="16.375" style="117" bestFit="1" customWidth="1"/>
    <col min="6898" max="6898" width="1.125" style="117" customWidth="1"/>
    <col min="6899" max="6899" width="15.75" style="117" customWidth="1"/>
    <col min="6900" max="6900" width="1.375" style="117" customWidth="1"/>
    <col min="6901" max="6901" width="16.375" style="117" bestFit="1" customWidth="1"/>
    <col min="6902" max="6902" width="1.125" style="117" customWidth="1"/>
    <col min="6903" max="6903" width="16.375" style="117" customWidth="1"/>
    <col min="6904" max="7150" width="10.125" style="117"/>
    <col min="7151" max="7151" width="3" style="117" customWidth="1"/>
    <col min="7152" max="7152" width="54.125" style="117" customWidth="1"/>
    <col min="7153" max="7153" width="16.375" style="117" bestFit="1" customWidth="1"/>
    <col min="7154" max="7154" width="1.125" style="117" customWidth="1"/>
    <col min="7155" max="7155" width="15.75" style="117" customWidth="1"/>
    <col min="7156" max="7156" width="1.375" style="117" customWidth="1"/>
    <col min="7157" max="7157" width="16.375" style="117" bestFit="1" customWidth="1"/>
    <col min="7158" max="7158" width="1.125" style="117" customWidth="1"/>
    <col min="7159" max="7159" width="16.375" style="117" customWidth="1"/>
    <col min="7160" max="7406" width="10.125" style="117"/>
    <col min="7407" max="7407" width="3" style="117" customWidth="1"/>
    <col min="7408" max="7408" width="54.125" style="117" customWidth="1"/>
    <col min="7409" max="7409" width="16.375" style="117" bestFit="1" customWidth="1"/>
    <col min="7410" max="7410" width="1.125" style="117" customWidth="1"/>
    <col min="7411" max="7411" width="15.75" style="117" customWidth="1"/>
    <col min="7412" max="7412" width="1.375" style="117" customWidth="1"/>
    <col min="7413" max="7413" width="16.375" style="117" bestFit="1" customWidth="1"/>
    <col min="7414" max="7414" width="1.125" style="117" customWidth="1"/>
    <col min="7415" max="7415" width="16.375" style="117" customWidth="1"/>
    <col min="7416" max="7662" width="10.125" style="117"/>
    <col min="7663" max="7663" width="3" style="117" customWidth="1"/>
    <col min="7664" max="7664" width="54.125" style="117" customWidth="1"/>
    <col min="7665" max="7665" width="16.375" style="117" bestFit="1" customWidth="1"/>
    <col min="7666" max="7666" width="1.125" style="117" customWidth="1"/>
    <col min="7667" max="7667" width="15.75" style="117" customWidth="1"/>
    <col min="7668" max="7668" width="1.375" style="117" customWidth="1"/>
    <col min="7669" max="7669" width="16.375" style="117" bestFit="1" customWidth="1"/>
    <col min="7670" max="7670" width="1.125" style="117" customWidth="1"/>
    <col min="7671" max="7671" width="16.375" style="117" customWidth="1"/>
    <col min="7672" max="7918" width="10.125" style="117"/>
    <col min="7919" max="7919" width="3" style="117" customWidth="1"/>
    <col min="7920" max="7920" width="54.125" style="117" customWidth="1"/>
    <col min="7921" max="7921" width="16.375" style="117" bestFit="1" customWidth="1"/>
    <col min="7922" max="7922" width="1.125" style="117" customWidth="1"/>
    <col min="7923" max="7923" width="15.75" style="117" customWidth="1"/>
    <col min="7924" max="7924" width="1.375" style="117" customWidth="1"/>
    <col min="7925" max="7925" width="16.375" style="117" bestFit="1" customWidth="1"/>
    <col min="7926" max="7926" width="1.125" style="117" customWidth="1"/>
    <col min="7927" max="7927" width="16.375" style="117" customWidth="1"/>
    <col min="7928" max="8174" width="10.125" style="117"/>
    <col min="8175" max="8175" width="3" style="117" customWidth="1"/>
    <col min="8176" max="8176" width="54.125" style="117" customWidth="1"/>
    <col min="8177" max="8177" width="16.375" style="117" bestFit="1" customWidth="1"/>
    <col min="8178" max="8178" width="1.125" style="117" customWidth="1"/>
    <col min="8179" max="8179" width="15.75" style="117" customWidth="1"/>
    <col min="8180" max="8180" width="1.375" style="117" customWidth="1"/>
    <col min="8181" max="8181" width="16.375" style="117" bestFit="1" customWidth="1"/>
    <col min="8182" max="8182" width="1.125" style="117" customWidth="1"/>
    <col min="8183" max="8183" width="16.375" style="117" customWidth="1"/>
    <col min="8184" max="8430" width="10.125" style="117"/>
    <col min="8431" max="8431" width="3" style="117" customWidth="1"/>
    <col min="8432" max="8432" width="54.125" style="117" customWidth="1"/>
    <col min="8433" max="8433" width="16.375" style="117" bestFit="1" customWidth="1"/>
    <col min="8434" max="8434" width="1.125" style="117" customWidth="1"/>
    <col min="8435" max="8435" width="15.75" style="117" customWidth="1"/>
    <col min="8436" max="8436" width="1.375" style="117" customWidth="1"/>
    <col min="8437" max="8437" width="16.375" style="117" bestFit="1" customWidth="1"/>
    <col min="8438" max="8438" width="1.125" style="117" customWidth="1"/>
    <col min="8439" max="8439" width="16.375" style="117" customWidth="1"/>
    <col min="8440" max="8686" width="10.125" style="117"/>
    <col min="8687" max="8687" width="3" style="117" customWidth="1"/>
    <col min="8688" max="8688" width="54.125" style="117" customWidth="1"/>
    <col min="8689" max="8689" width="16.375" style="117" bestFit="1" customWidth="1"/>
    <col min="8690" max="8690" width="1.125" style="117" customWidth="1"/>
    <col min="8691" max="8691" width="15.75" style="117" customWidth="1"/>
    <col min="8692" max="8692" width="1.375" style="117" customWidth="1"/>
    <col min="8693" max="8693" width="16.375" style="117" bestFit="1" customWidth="1"/>
    <col min="8694" max="8694" width="1.125" style="117" customWidth="1"/>
    <col min="8695" max="8695" width="16.375" style="117" customWidth="1"/>
    <col min="8696" max="8942" width="10.125" style="117"/>
    <col min="8943" max="8943" width="3" style="117" customWidth="1"/>
    <col min="8944" max="8944" width="54.125" style="117" customWidth="1"/>
    <col min="8945" max="8945" width="16.375" style="117" bestFit="1" customWidth="1"/>
    <col min="8946" max="8946" width="1.125" style="117" customWidth="1"/>
    <col min="8947" max="8947" width="15.75" style="117" customWidth="1"/>
    <col min="8948" max="8948" width="1.375" style="117" customWidth="1"/>
    <col min="8949" max="8949" width="16.375" style="117" bestFit="1" customWidth="1"/>
    <col min="8950" max="8950" width="1.125" style="117" customWidth="1"/>
    <col min="8951" max="8951" width="16.375" style="117" customWidth="1"/>
    <col min="8952" max="9198" width="10.125" style="117"/>
    <col min="9199" max="9199" width="3" style="117" customWidth="1"/>
    <col min="9200" max="9200" width="54.125" style="117" customWidth="1"/>
    <col min="9201" max="9201" width="16.375" style="117" bestFit="1" customWidth="1"/>
    <col min="9202" max="9202" width="1.125" style="117" customWidth="1"/>
    <col min="9203" max="9203" width="15.75" style="117" customWidth="1"/>
    <col min="9204" max="9204" width="1.375" style="117" customWidth="1"/>
    <col min="9205" max="9205" width="16.375" style="117" bestFit="1" customWidth="1"/>
    <col min="9206" max="9206" width="1.125" style="117" customWidth="1"/>
    <col min="9207" max="9207" width="16.375" style="117" customWidth="1"/>
    <col min="9208" max="9454" width="10.125" style="117"/>
    <col min="9455" max="9455" width="3" style="117" customWidth="1"/>
    <col min="9456" max="9456" width="54.125" style="117" customWidth="1"/>
    <col min="9457" max="9457" width="16.375" style="117" bestFit="1" customWidth="1"/>
    <col min="9458" max="9458" width="1.125" style="117" customWidth="1"/>
    <col min="9459" max="9459" width="15.75" style="117" customWidth="1"/>
    <col min="9460" max="9460" width="1.375" style="117" customWidth="1"/>
    <col min="9461" max="9461" width="16.375" style="117" bestFit="1" customWidth="1"/>
    <col min="9462" max="9462" width="1.125" style="117" customWidth="1"/>
    <col min="9463" max="9463" width="16.375" style="117" customWidth="1"/>
    <col min="9464" max="9710" width="10.125" style="117"/>
    <col min="9711" max="9711" width="3" style="117" customWidth="1"/>
    <col min="9712" max="9712" width="54.125" style="117" customWidth="1"/>
    <col min="9713" max="9713" width="16.375" style="117" bestFit="1" customWidth="1"/>
    <col min="9714" max="9714" width="1.125" style="117" customWidth="1"/>
    <col min="9715" max="9715" width="15.75" style="117" customWidth="1"/>
    <col min="9716" max="9716" width="1.375" style="117" customWidth="1"/>
    <col min="9717" max="9717" width="16.375" style="117" bestFit="1" customWidth="1"/>
    <col min="9718" max="9718" width="1.125" style="117" customWidth="1"/>
    <col min="9719" max="9719" width="16.375" style="117" customWidth="1"/>
    <col min="9720" max="9966" width="10.125" style="117"/>
    <col min="9967" max="9967" width="3" style="117" customWidth="1"/>
    <col min="9968" max="9968" width="54.125" style="117" customWidth="1"/>
    <col min="9969" max="9969" width="16.375" style="117" bestFit="1" customWidth="1"/>
    <col min="9970" max="9970" width="1.125" style="117" customWidth="1"/>
    <col min="9971" max="9971" width="15.75" style="117" customWidth="1"/>
    <col min="9972" max="9972" width="1.375" style="117" customWidth="1"/>
    <col min="9973" max="9973" width="16.375" style="117" bestFit="1" customWidth="1"/>
    <col min="9974" max="9974" width="1.125" style="117" customWidth="1"/>
    <col min="9975" max="9975" width="16.375" style="117" customWidth="1"/>
    <col min="9976" max="10222" width="10.125" style="117"/>
    <col min="10223" max="10223" width="3" style="117" customWidth="1"/>
    <col min="10224" max="10224" width="54.125" style="117" customWidth="1"/>
    <col min="10225" max="10225" width="16.375" style="117" bestFit="1" customWidth="1"/>
    <col min="10226" max="10226" width="1.125" style="117" customWidth="1"/>
    <col min="10227" max="10227" width="15.75" style="117" customWidth="1"/>
    <col min="10228" max="10228" width="1.375" style="117" customWidth="1"/>
    <col min="10229" max="10229" width="16.375" style="117" bestFit="1" customWidth="1"/>
    <col min="10230" max="10230" width="1.125" style="117" customWidth="1"/>
    <col min="10231" max="10231" width="16.375" style="117" customWidth="1"/>
    <col min="10232" max="10478" width="10.125" style="117"/>
    <col min="10479" max="10479" width="3" style="117" customWidth="1"/>
    <col min="10480" max="10480" width="54.125" style="117" customWidth="1"/>
    <col min="10481" max="10481" width="16.375" style="117" bestFit="1" customWidth="1"/>
    <col min="10482" max="10482" width="1.125" style="117" customWidth="1"/>
    <col min="10483" max="10483" width="15.75" style="117" customWidth="1"/>
    <col min="10484" max="10484" width="1.375" style="117" customWidth="1"/>
    <col min="10485" max="10485" width="16.375" style="117" bestFit="1" customWidth="1"/>
    <col min="10486" max="10486" width="1.125" style="117" customWidth="1"/>
    <col min="10487" max="10487" width="16.375" style="117" customWidth="1"/>
    <col min="10488" max="10734" width="10.125" style="117"/>
    <col min="10735" max="10735" width="3" style="117" customWidth="1"/>
    <col min="10736" max="10736" width="54.125" style="117" customWidth="1"/>
    <col min="10737" max="10737" width="16.375" style="117" bestFit="1" customWidth="1"/>
    <col min="10738" max="10738" width="1.125" style="117" customWidth="1"/>
    <col min="10739" max="10739" width="15.75" style="117" customWidth="1"/>
    <col min="10740" max="10740" width="1.375" style="117" customWidth="1"/>
    <col min="10741" max="10741" width="16.375" style="117" bestFit="1" customWidth="1"/>
    <col min="10742" max="10742" width="1.125" style="117" customWidth="1"/>
    <col min="10743" max="10743" width="16.375" style="117" customWidth="1"/>
    <col min="10744" max="10990" width="10.125" style="117"/>
    <col min="10991" max="10991" width="3" style="117" customWidth="1"/>
    <col min="10992" max="10992" width="54.125" style="117" customWidth="1"/>
    <col min="10993" max="10993" width="16.375" style="117" bestFit="1" customWidth="1"/>
    <col min="10994" max="10994" width="1.125" style="117" customWidth="1"/>
    <col min="10995" max="10995" width="15.75" style="117" customWidth="1"/>
    <col min="10996" max="10996" width="1.375" style="117" customWidth="1"/>
    <col min="10997" max="10997" width="16.375" style="117" bestFit="1" customWidth="1"/>
    <col min="10998" max="10998" width="1.125" style="117" customWidth="1"/>
    <col min="10999" max="10999" width="16.375" style="117" customWidth="1"/>
    <col min="11000" max="11246" width="10.125" style="117"/>
    <col min="11247" max="11247" width="3" style="117" customWidth="1"/>
    <col min="11248" max="11248" width="54.125" style="117" customWidth="1"/>
    <col min="11249" max="11249" width="16.375" style="117" bestFit="1" customWidth="1"/>
    <col min="11250" max="11250" width="1.125" style="117" customWidth="1"/>
    <col min="11251" max="11251" width="15.75" style="117" customWidth="1"/>
    <col min="11252" max="11252" width="1.375" style="117" customWidth="1"/>
    <col min="11253" max="11253" width="16.375" style="117" bestFit="1" customWidth="1"/>
    <col min="11254" max="11254" width="1.125" style="117" customWidth="1"/>
    <col min="11255" max="11255" width="16.375" style="117" customWidth="1"/>
    <col min="11256" max="11502" width="10.125" style="117"/>
    <col min="11503" max="11503" width="3" style="117" customWidth="1"/>
    <col min="11504" max="11504" width="54.125" style="117" customWidth="1"/>
    <col min="11505" max="11505" width="16.375" style="117" bestFit="1" customWidth="1"/>
    <col min="11506" max="11506" width="1.125" style="117" customWidth="1"/>
    <col min="11507" max="11507" width="15.75" style="117" customWidth="1"/>
    <col min="11508" max="11508" width="1.375" style="117" customWidth="1"/>
    <col min="11509" max="11509" width="16.375" style="117" bestFit="1" customWidth="1"/>
    <col min="11510" max="11510" width="1.125" style="117" customWidth="1"/>
    <col min="11511" max="11511" width="16.375" style="117" customWidth="1"/>
    <col min="11512" max="11758" width="10.125" style="117"/>
    <col min="11759" max="11759" width="3" style="117" customWidth="1"/>
    <col min="11760" max="11760" width="54.125" style="117" customWidth="1"/>
    <col min="11761" max="11761" width="16.375" style="117" bestFit="1" customWidth="1"/>
    <col min="11762" max="11762" width="1.125" style="117" customWidth="1"/>
    <col min="11763" max="11763" width="15.75" style="117" customWidth="1"/>
    <col min="11764" max="11764" width="1.375" style="117" customWidth="1"/>
    <col min="11765" max="11765" width="16.375" style="117" bestFit="1" customWidth="1"/>
    <col min="11766" max="11766" width="1.125" style="117" customWidth="1"/>
    <col min="11767" max="11767" width="16.375" style="117" customWidth="1"/>
    <col min="11768" max="12014" width="10.125" style="117"/>
    <col min="12015" max="12015" width="3" style="117" customWidth="1"/>
    <col min="12016" max="12016" width="54.125" style="117" customWidth="1"/>
    <col min="12017" max="12017" width="16.375" style="117" bestFit="1" customWidth="1"/>
    <col min="12018" max="12018" width="1.125" style="117" customWidth="1"/>
    <col min="12019" max="12019" width="15.75" style="117" customWidth="1"/>
    <col min="12020" max="12020" width="1.375" style="117" customWidth="1"/>
    <col min="12021" max="12021" width="16.375" style="117" bestFit="1" customWidth="1"/>
    <col min="12022" max="12022" width="1.125" style="117" customWidth="1"/>
    <col min="12023" max="12023" width="16.375" style="117" customWidth="1"/>
    <col min="12024" max="12270" width="10.125" style="117"/>
    <col min="12271" max="12271" width="3" style="117" customWidth="1"/>
    <col min="12272" max="12272" width="54.125" style="117" customWidth="1"/>
    <col min="12273" max="12273" width="16.375" style="117" bestFit="1" customWidth="1"/>
    <col min="12274" max="12274" width="1.125" style="117" customWidth="1"/>
    <col min="12275" max="12275" width="15.75" style="117" customWidth="1"/>
    <col min="12276" max="12276" width="1.375" style="117" customWidth="1"/>
    <col min="12277" max="12277" width="16.375" style="117" bestFit="1" customWidth="1"/>
    <col min="12278" max="12278" width="1.125" style="117" customWidth="1"/>
    <col min="12279" max="12279" width="16.375" style="117" customWidth="1"/>
    <col min="12280" max="12526" width="10.125" style="117"/>
    <col min="12527" max="12527" width="3" style="117" customWidth="1"/>
    <col min="12528" max="12528" width="54.125" style="117" customWidth="1"/>
    <col min="12529" max="12529" width="16.375" style="117" bestFit="1" customWidth="1"/>
    <col min="12530" max="12530" width="1.125" style="117" customWidth="1"/>
    <col min="12531" max="12531" width="15.75" style="117" customWidth="1"/>
    <col min="12532" max="12532" width="1.375" style="117" customWidth="1"/>
    <col min="12533" max="12533" width="16.375" style="117" bestFit="1" customWidth="1"/>
    <col min="12534" max="12534" width="1.125" style="117" customWidth="1"/>
    <col min="12535" max="12535" width="16.375" style="117" customWidth="1"/>
    <col min="12536" max="12782" width="10.125" style="117"/>
    <col min="12783" max="12783" width="3" style="117" customWidth="1"/>
    <col min="12784" max="12784" width="54.125" style="117" customWidth="1"/>
    <col min="12785" max="12785" width="16.375" style="117" bestFit="1" customWidth="1"/>
    <col min="12786" max="12786" width="1.125" style="117" customWidth="1"/>
    <col min="12787" max="12787" width="15.75" style="117" customWidth="1"/>
    <col min="12788" max="12788" width="1.375" style="117" customWidth="1"/>
    <col min="12789" max="12789" width="16.375" style="117" bestFit="1" customWidth="1"/>
    <col min="12790" max="12790" width="1.125" style="117" customWidth="1"/>
    <col min="12791" max="12791" width="16.375" style="117" customWidth="1"/>
    <col min="12792" max="13038" width="10.125" style="117"/>
    <col min="13039" max="13039" width="3" style="117" customWidth="1"/>
    <col min="13040" max="13040" width="54.125" style="117" customWidth="1"/>
    <col min="13041" max="13041" width="16.375" style="117" bestFit="1" customWidth="1"/>
    <col min="13042" max="13042" width="1.125" style="117" customWidth="1"/>
    <col min="13043" max="13043" width="15.75" style="117" customWidth="1"/>
    <col min="13044" max="13044" width="1.375" style="117" customWidth="1"/>
    <col min="13045" max="13045" width="16.375" style="117" bestFit="1" customWidth="1"/>
    <col min="13046" max="13046" width="1.125" style="117" customWidth="1"/>
    <col min="13047" max="13047" width="16.375" style="117" customWidth="1"/>
    <col min="13048" max="13294" width="10.125" style="117"/>
    <col min="13295" max="13295" width="3" style="117" customWidth="1"/>
    <col min="13296" max="13296" width="54.125" style="117" customWidth="1"/>
    <col min="13297" max="13297" width="16.375" style="117" bestFit="1" customWidth="1"/>
    <col min="13298" max="13298" width="1.125" style="117" customWidth="1"/>
    <col min="13299" max="13299" width="15.75" style="117" customWidth="1"/>
    <col min="13300" max="13300" width="1.375" style="117" customWidth="1"/>
    <col min="13301" max="13301" width="16.375" style="117" bestFit="1" customWidth="1"/>
    <col min="13302" max="13302" width="1.125" style="117" customWidth="1"/>
    <col min="13303" max="13303" width="16.375" style="117" customWidth="1"/>
    <col min="13304" max="13550" width="10.125" style="117"/>
    <col min="13551" max="13551" width="3" style="117" customWidth="1"/>
    <col min="13552" max="13552" width="54.125" style="117" customWidth="1"/>
    <col min="13553" max="13553" width="16.375" style="117" bestFit="1" customWidth="1"/>
    <col min="13554" max="13554" width="1.125" style="117" customWidth="1"/>
    <col min="13555" max="13555" width="15.75" style="117" customWidth="1"/>
    <col min="13556" max="13556" width="1.375" style="117" customWidth="1"/>
    <col min="13557" max="13557" width="16.375" style="117" bestFit="1" customWidth="1"/>
    <col min="13558" max="13558" width="1.125" style="117" customWidth="1"/>
    <col min="13559" max="13559" width="16.375" style="117" customWidth="1"/>
    <col min="13560" max="13806" width="10.125" style="117"/>
    <col min="13807" max="13807" width="3" style="117" customWidth="1"/>
    <col min="13808" max="13808" width="54.125" style="117" customWidth="1"/>
    <col min="13809" max="13809" width="16.375" style="117" bestFit="1" customWidth="1"/>
    <col min="13810" max="13810" width="1.125" style="117" customWidth="1"/>
    <col min="13811" max="13811" width="15.75" style="117" customWidth="1"/>
    <col min="13812" max="13812" width="1.375" style="117" customWidth="1"/>
    <col min="13813" max="13813" width="16.375" style="117" bestFit="1" customWidth="1"/>
    <col min="13814" max="13814" width="1.125" style="117" customWidth="1"/>
    <col min="13815" max="13815" width="16.375" style="117" customWidth="1"/>
    <col min="13816" max="14062" width="10.125" style="117"/>
    <col min="14063" max="14063" width="3" style="117" customWidth="1"/>
    <col min="14064" max="14064" width="54.125" style="117" customWidth="1"/>
    <col min="14065" max="14065" width="16.375" style="117" bestFit="1" customWidth="1"/>
    <col min="14066" max="14066" width="1.125" style="117" customWidth="1"/>
    <col min="14067" max="14067" width="15.75" style="117" customWidth="1"/>
    <col min="14068" max="14068" width="1.375" style="117" customWidth="1"/>
    <col min="14069" max="14069" width="16.375" style="117" bestFit="1" customWidth="1"/>
    <col min="14070" max="14070" width="1.125" style="117" customWidth="1"/>
    <col min="14071" max="14071" width="16.375" style="117" customWidth="1"/>
    <col min="14072" max="14318" width="10.125" style="117"/>
    <col min="14319" max="14319" width="3" style="117" customWidth="1"/>
    <col min="14320" max="14320" width="54.125" style="117" customWidth="1"/>
    <col min="14321" max="14321" width="16.375" style="117" bestFit="1" customWidth="1"/>
    <col min="14322" max="14322" width="1.125" style="117" customWidth="1"/>
    <col min="14323" max="14323" width="15.75" style="117" customWidth="1"/>
    <col min="14324" max="14324" width="1.375" style="117" customWidth="1"/>
    <col min="14325" max="14325" width="16.375" style="117" bestFit="1" customWidth="1"/>
    <col min="14326" max="14326" width="1.125" style="117" customWidth="1"/>
    <col min="14327" max="14327" width="16.375" style="117" customWidth="1"/>
    <col min="14328" max="14574" width="10.125" style="117"/>
    <col min="14575" max="14575" width="3" style="117" customWidth="1"/>
    <col min="14576" max="14576" width="54.125" style="117" customWidth="1"/>
    <col min="14577" max="14577" width="16.375" style="117" bestFit="1" customWidth="1"/>
    <col min="14578" max="14578" width="1.125" style="117" customWidth="1"/>
    <col min="14579" max="14579" width="15.75" style="117" customWidth="1"/>
    <col min="14580" max="14580" width="1.375" style="117" customWidth="1"/>
    <col min="14581" max="14581" width="16.375" style="117" bestFit="1" customWidth="1"/>
    <col min="14582" max="14582" width="1.125" style="117" customWidth="1"/>
    <col min="14583" max="14583" width="16.375" style="117" customWidth="1"/>
    <col min="14584" max="14830" width="10.125" style="117"/>
    <col min="14831" max="14831" width="3" style="117" customWidth="1"/>
    <col min="14832" max="14832" width="54.125" style="117" customWidth="1"/>
    <col min="14833" max="14833" width="16.375" style="117" bestFit="1" customWidth="1"/>
    <col min="14834" max="14834" width="1.125" style="117" customWidth="1"/>
    <col min="14835" max="14835" width="15.75" style="117" customWidth="1"/>
    <col min="14836" max="14836" width="1.375" style="117" customWidth="1"/>
    <col min="14837" max="14837" width="16.375" style="117" bestFit="1" customWidth="1"/>
    <col min="14838" max="14838" width="1.125" style="117" customWidth="1"/>
    <col min="14839" max="14839" width="16.375" style="117" customWidth="1"/>
    <col min="14840" max="15086" width="10.125" style="117"/>
    <col min="15087" max="15087" width="3" style="117" customWidth="1"/>
    <col min="15088" max="15088" width="54.125" style="117" customWidth="1"/>
    <col min="15089" max="15089" width="16.375" style="117" bestFit="1" customWidth="1"/>
    <col min="15090" max="15090" width="1.125" style="117" customWidth="1"/>
    <col min="15091" max="15091" width="15.75" style="117" customWidth="1"/>
    <col min="15092" max="15092" width="1.375" style="117" customWidth="1"/>
    <col min="15093" max="15093" width="16.375" style="117" bestFit="1" customWidth="1"/>
    <col min="15094" max="15094" width="1.125" style="117" customWidth="1"/>
    <col min="15095" max="15095" width="16.375" style="117" customWidth="1"/>
    <col min="15096" max="15342" width="10.125" style="117"/>
    <col min="15343" max="15343" width="3" style="117" customWidth="1"/>
    <col min="15344" max="15344" width="54.125" style="117" customWidth="1"/>
    <col min="15345" max="15345" width="16.375" style="117" bestFit="1" customWidth="1"/>
    <col min="15346" max="15346" width="1.125" style="117" customWidth="1"/>
    <col min="15347" max="15347" width="15.75" style="117" customWidth="1"/>
    <col min="15348" max="15348" width="1.375" style="117" customWidth="1"/>
    <col min="15349" max="15349" width="16.375" style="117" bestFit="1" customWidth="1"/>
    <col min="15350" max="15350" width="1.125" style="117" customWidth="1"/>
    <col min="15351" max="15351" width="16.375" style="117" customWidth="1"/>
    <col min="15352" max="15598" width="10.125" style="117"/>
    <col min="15599" max="15599" width="3" style="117" customWidth="1"/>
    <col min="15600" max="15600" width="54.125" style="117" customWidth="1"/>
    <col min="15601" max="15601" width="16.375" style="117" bestFit="1" customWidth="1"/>
    <col min="15602" max="15602" width="1.125" style="117" customWidth="1"/>
    <col min="15603" max="15603" width="15.75" style="117" customWidth="1"/>
    <col min="15604" max="15604" width="1.375" style="117" customWidth="1"/>
    <col min="15605" max="15605" width="16.375" style="117" bestFit="1" customWidth="1"/>
    <col min="15606" max="15606" width="1.125" style="117" customWidth="1"/>
    <col min="15607" max="15607" width="16.375" style="117" customWidth="1"/>
    <col min="15608" max="15854" width="10.125" style="117"/>
    <col min="15855" max="15855" width="3" style="117" customWidth="1"/>
    <col min="15856" max="15856" width="54.125" style="117" customWidth="1"/>
    <col min="15857" max="15857" width="16.375" style="117" bestFit="1" customWidth="1"/>
    <col min="15858" max="15858" width="1.125" style="117" customWidth="1"/>
    <col min="15859" max="15859" width="15.75" style="117" customWidth="1"/>
    <col min="15860" max="15860" width="1.375" style="117" customWidth="1"/>
    <col min="15861" max="15861" width="16.375" style="117" bestFit="1" customWidth="1"/>
    <col min="15862" max="15862" width="1.125" style="117" customWidth="1"/>
    <col min="15863" max="15863" width="16.375" style="117" customWidth="1"/>
    <col min="15864" max="16110" width="10.125" style="117"/>
    <col min="16111" max="16111" width="3" style="117" customWidth="1"/>
    <col min="16112" max="16112" width="54.125" style="117" customWidth="1"/>
    <col min="16113" max="16113" width="16.375" style="117" bestFit="1" customWidth="1"/>
    <col min="16114" max="16114" width="1.125" style="117" customWidth="1"/>
    <col min="16115" max="16115" width="15.75" style="117" customWidth="1"/>
    <col min="16116" max="16116" width="1.375" style="117" customWidth="1"/>
    <col min="16117" max="16117" width="16.375" style="117" bestFit="1" customWidth="1"/>
    <col min="16118" max="16118" width="1.125" style="117" customWidth="1"/>
    <col min="16119" max="16119" width="16.375" style="117" customWidth="1"/>
    <col min="16120" max="16384" width="10.125" style="117"/>
  </cols>
  <sheetData>
    <row r="1" spans="1:16" s="147" customFormat="1" ht="21.6" customHeight="1">
      <c r="A1" s="146" t="s">
        <v>0</v>
      </c>
      <c r="B1" s="146"/>
      <c r="C1" s="146"/>
    </row>
    <row r="2" spans="1:16" s="147" customFormat="1" ht="21.6" customHeight="1">
      <c r="A2" s="146" t="s">
        <v>138</v>
      </c>
      <c r="B2" s="146"/>
      <c r="C2" s="146"/>
    </row>
    <row r="3" spans="1:16" s="147" customFormat="1" ht="21.6" customHeight="1">
      <c r="A3" s="148" t="str">
        <f>'PL (T) 9M'!A3</f>
        <v>FOR THE NINE-MONTH PERIODS ENDED SEPTEMBER 30, 2024 (UNAUDITED/REVIEWED ONLY)</v>
      </c>
      <c r="B3" s="148"/>
      <c r="C3" s="148"/>
    </row>
    <row r="4" spans="1:16" ht="7.95" customHeight="1">
      <c r="A4" s="149"/>
      <c r="B4" s="149"/>
      <c r="C4" s="149"/>
      <c r="N4" s="60"/>
    </row>
    <row r="5" spans="1:16" ht="21.6" customHeight="1">
      <c r="A5" s="149"/>
      <c r="B5" s="149"/>
      <c r="C5" s="149"/>
      <c r="J5" s="223" t="s">
        <v>2</v>
      </c>
      <c r="K5" s="223"/>
      <c r="L5" s="223"/>
      <c r="M5" s="116"/>
      <c r="N5" s="223" t="s">
        <v>3</v>
      </c>
      <c r="O5" s="223"/>
      <c r="P5" s="223"/>
    </row>
    <row r="6" spans="1:16" ht="21.6" customHeight="1">
      <c r="J6" s="222" t="s">
        <v>4</v>
      </c>
      <c r="K6" s="222"/>
      <c r="L6" s="222"/>
      <c r="M6" s="116"/>
      <c r="N6" s="222" t="s">
        <v>4</v>
      </c>
      <c r="O6" s="222"/>
      <c r="P6" s="222"/>
    </row>
    <row r="7" spans="1:16" ht="21.6" customHeight="1">
      <c r="I7" s="122"/>
      <c r="J7" s="123" t="s">
        <v>81</v>
      </c>
      <c r="L7" s="123" t="s">
        <v>82</v>
      </c>
      <c r="M7" s="124"/>
      <c r="N7" s="123" t="s">
        <v>81</v>
      </c>
      <c r="P7" s="123" t="s">
        <v>82</v>
      </c>
    </row>
    <row r="8" spans="1:16" ht="21.6" customHeight="1">
      <c r="A8" s="150" t="s">
        <v>139</v>
      </c>
      <c r="B8" s="150"/>
      <c r="C8" s="150"/>
      <c r="J8" s="61"/>
      <c r="K8" s="61"/>
      <c r="L8" s="61"/>
      <c r="M8" s="61"/>
      <c r="N8" s="61"/>
      <c r="O8" s="14"/>
      <c r="P8" s="14"/>
    </row>
    <row r="9" spans="1:16" ht="21.6" customHeight="1">
      <c r="B9" s="117" t="s">
        <v>101</v>
      </c>
      <c r="J9" s="14">
        <f>+'PL (T) 9M'!J31</f>
        <v>-28471</v>
      </c>
      <c r="K9" s="14"/>
      <c r="L9" s="14">
        <f>+'PL (T) 9M'!L31</f>
        <v>-57465</v>
      </c>
      <c r="M9" s="14"/>
      <c r="N9" s="14">
        <f>+'PL (T) 9M'!N31</f>
        <v>34277</v>
      </c>
      <c r="O9" s="14"/>
      <c r="P9" s="14">
        <f>+'PL (T) 9M'!P31</f>
        <v>13028</v>
      </c>
    </row>
    <row r="10" spans="1:16" ht="21.6" customHeight="1">
      <c r="B10" s="151" t="s">
        <v>140</v>
      </c>
      <c r="E10" s="151"/>
      <c r="F10" s="151"/>
      <c r="G10" s="151"/>
      <c r="H10" s="151"/>
      <c r="I10" s="151"/>
      <c r="J10" s="33"/>
      <c r="K10" s="33"/>
      <c r="L10" s="33"/>
      <c r="M10" s="33"/>
      <c r="N10" s="33"/>
      <c r="O10" s="33"/>
      <c r="P10" s="33"/>
    </row>
    <row r="11" spans="1:16" ht="21.6" customHeight="1">
      <c r="B11" s="151" t="s">
        <v>141</v>
      </c>
      <c r="E11" s="151"/>
      <c r="F11" s="151"/>
      <c r="G11" s="151"/>
      <c r="H11" s="151"/>
      <c r="I11" s="151"/>
      <c r="J11" s="33"/>
      <c r="K11" s="33"/>
      <c r="L11" s="33"/>
      <c r="M11" s="33"/>
      <c r="N11" s="33"/>
      <c r="O11" s="33"/>
      <c r="P11" s="33"/>
    </row>
    <row r="12" spans="1:16" ht="21.6" customHeight="1">
      <c r="C12" s="151" t="s">
        <v>142</v>
      </c>
      <c r="E12" s="151"/>
      <c r="F12" s="151"/>
      <c r="G12" s="151"/>
      <c r="H12" s="151"/>
      <c r="I12" s="151"/>
      <c r="J12" s="33">
        <f>-'PL (T) 9M'!J30</f>
        <v>11255</v>
      </c>
      <c r="K12" s="33"/>
      <c r="L12" s="33">
        <v>-3905</v>
      </c>
      <c r="M12" s="33"/>
      <c r="N12" s="33">
        <f>-'PL (T) 9M'!N30</f>
        <v>10903</v>
      </c>
      <c r="O12" s="33"/>
      <c r="P12" s="33">
        <v>2062</v>
      </c>
    </row>
    <row r="13" spans="1:16" ht="21.6" customHeight="1">
      <c r="C13" s="151" t="s">
        <v>98</v>
      </c>
      <c r="E13" s="152"/>
      <c r="F13" s="152"/>
      <c r="G13" s="152"/>
      <c r="H13" s="152"/>
      <c r="I13" s="152"/>
      <c r="J13" s="33">
        <v>55322</v>
      </c>
      <c r="K13" s="13"/>
      <c r="L13" s="33">
        <v>52536</v>
      </c>
      <c r="M13" s="13"/>
      <c r="N13" s="33">
        <v>8100</v>
      </c>
      <c r="O13" s="13"/>
      <c r="P13" s="33">
        <v>6833</v>
      </c>
    </row>
    <row r="14" spans="1:16" ht="21.6" customHeight="1">
      <c r="C14" s="151" t="s">
        <v>143</v>
      </c>
      <c r="E14" s="152"/>
      <c r="F14" s="152"/>
      <c r="G14" s="152"/>
      <c r="H14" s="152"/>
      <c r="I14" s="152"/>
      <c r="J14" s="33">
        <v>61641</v>
      </c>
      <c r="K14" s="13"/>
      <c r="L14" s="33">
        <v>68155</v>
      </c>
      <c r="M14" s="13"/>
      <c r="N14" s="33">
        <v>4685</v>
      </c>
      <c r="O14" s="13"/>
      <c r="P14" s="33">
        <v>8229</v>
      </c>
    </row>
    <row r="15" spans="1:16" ht="21.6" customHeight="1">
      <c r="C15" s="151" t="s">
        <v>213</v>
      </c>
      <c r="E15" s="152"/>
      <c r="F15" s="152"/>
      <c r="G15" s="152"/>
      <c r="H15" s="152"/>
      <c r="I15" s="152"/>
      <c r="J15" s="33">
        <v>-56</v>
      </c>
      <c r="K15" s="13"/>
      <c r="L15" s="33">
        <v>177</v>
      </c>
      <c r="M15" s="13"/>
      <c r="N15" s="33">
        <v>0</v>
      </c>
      <c r="O15" s="13"/>
      <c r="P15" s="33">
        <v>0</v>
      </c>
    </row>
    <row r="16" spans="1:16" ht="21.6" customHeight="1">
      <c r="C16" s="151" t="s">
        <v>144</v>
      </c>
      <c r="E16" s="152"/>
      <c r="F16" s="152"/>
      <c r="G16" s="152"/>
      <c r="H16" s="152"/>
      <c r="I16" s="152"/>
      <c r="J16" s="33">
        <v>-992</v>
      </c>
      <c r="K16" s="33"/>
      <c r="L16" s="33">
        <v>2392</v>
      </c>
      <c r="M16" s="33"/>
      <c r="N16" s="33">
        <v>-992</v>
      </c>
      <c r="O16" s="33"/>
      <c r="P16" s="33">
        <v>2392</v>
      </c>
    </row>
    <row r="17" spans="2:17" ht="21.6" customHeight="1">
      <c r="C17" s="151" t="s">
        <v>145</v>
      </c>
      <c r="E17" s="152"/>
      <c r="F17" s="152"/>
      <c r="G17" s="152"/>
      <c r="H17" s="152"/>
      <c r="I17" s="152"/>
      <c r="J17" s="33">
        <v>3239</v>
      </c>
      <c r="K17" s="33"/>
      <c r="L17" s="33">
        <v>-4118</v>
      </c>
      <c r="M17" s="33"/>
      <c r="N17" s="33">
        <v>5473</v>
      </c>
      <c r="O17" s="33"/>
      <c r="P17" s="33">
        <v>-269</v>
      </c>
    </row>
    <row r="18" spans="2:17" ht="21.6" customHeight="1">
      <c r="C18" s="151" t="s">
        <v>214</v>
      </c>
      <c r="E18" s="152"/>
      <c r="F18" s="152"/>
      <c r="G18" s="152"/>
      <c r="H18" s="152"/>
      <c r="I18" s="152"/>
      <c r="J18" s="33">
        <v>180</v>
      </c>
      <c r="K18" s="33"/>
      <c r="L18" s="33">
        <v>0</v>
      </c>
      <c r="M18" s="33"/>
      <c r="N18" s="33">
        <v>180</v>
      </c>
      <c r="O18" s="33"/>
      <c r="P18" s="33">
        <v>0</v>
      </c>
    </row>
    <row r="19" spans="2:17" ht="21.6" customHeight="1">
      <c r="C19" s="151" t="s">
        <v>146</v>
      </c>
      <c r="E19" s="152"/>
      <c r="F19" s="152"/>
      <c r="G19" s="152"/>
      <c r="H19" s="152"/>
      <c r="I19" s="152"/>
      <c r="J19" s="33">
        <v>-1711</v>
      </c>
      <c r="K19" s="33"/>
      <c r="L19" s="33">
        <v>641</v>
      </c>
      <c r="M19" s="33"/>
      <c r="N19" s="33">
        <v>-786</v>
      </c>
      <c r="O19" s="33"/>
      <c r="P19" s="33">
        <v>-284</v>
      </c>
    </row>
    <row r="20" spans="2:17" ht="21.6" customHeight="1">
      <c r="C20" s="151" t="s">
        <v>147</v>
      </c>
      <c r="E20" s="152"/>
      <c r="F20" s="152"/>
      <c r="G20" s="152"/>
      <c r="H20" s="152"/>
      <c r="I20" s="152"/>
      <c r="J20" s="33">
        <v>0</v>
      </c>
      <c r="K20" s="33"/>
      <c r="L20" s="33">
        <v>19822</v>
      </c>
      <c r="M20" s="33"/>
      <c r="N20" s="33">
        <v>0</v>
      </c>
      <c r="O20" s="33"/>
      <c r="P20" s="33">
        <v>18113</v>
      </c>
      <c r="Q20" s="33"/>
    </row>
    <row r="21" spans="2:17" ht="21.6" customHeight="1">
      <c r="C21" s="151" t="s">
        <v>215</v>
      </c>
      <c r="E21" s="152"/>
      <c r="F21" s="152"/>
      <c r="G21" s="152"/>
      <c r="H21" s="152"/>
      <c r="I21" s="152"/>
      <c r="J21" s="33">
        <v>-1401</v>
      </c>
      <c r="K21" s="33"/>
      <c r="L21" s="33">
        <v>-1250</v>
      </c>
      <c r="M21" s="33"/>
      <c r="N21" s="33">
        <v>-1231</v>
      </c>
      <c r="O21" s="33"/>
      <c r="P21" s="33">
        <v>-1012</v>
      </c>
    </row>
    <row r="22" spans="2:17" ht="21.6" customHeight="1">
      <c r="C22" s="151" t="s">
        <v>216</v>
      </c>
      <c r="E22" s="152"/>
      <c r="F22" s="152"/>
      <c r="G22" s="152"/>
      <c r="H22" s="152"/>
      <c r="I22" s="152"/>
      <c r="J22" s="33">
        <v>700</v>
      </c>
      <c r="K22" s="33"/>
      <c r="L22" s="33">
        <v>-2122</v>
      </c>
      <c r="M22" s="33"/>
      <c r="N22" s="33">
        <v>706</v>
      </c>
      <c r="O22" s="33"/>
      <c r="P22" s="33">
        <v>-2191</v>
      </c>
    </row>
    <row r="23" spans="2:17" ht="21.6" customHeight="1">
      <c r="C23" s="151" t="s">
        <v>217</v>
      </c>
      <c r="E23" s="152"/>
      <c r="F23" s="152"/>
      <c r="G23" s="152"/>
      <c r="H23" s="152"/>
      <c r="I23" s="152"/>
      <c r="J23" s="33">
        <v>0</v>
      </c>
      <c r="K23" s="33"/>
      <c r="L23" s="33">
        <v>-399</v>
      </c>
      <c r="M23" s="33"/>
      <c r="N23" s="33">
        <v>0</v>
      </c>
      <c r="O23" s="33"/>
      <c r="P23" s="33">
        <v>-399</v>
      </c>
    </row>
    <row r="24" spans="2:17" ht="21.6" customHeight="1">
      <c r="C24" s="151" t="s">
        <v>218</v>
      </c>
      <c r="E24" s="152"/>
      <c r="F24" s="152"/>
      <c r="G24" s="152"/>
      <c r="H24" s="152"/>
      <c r="I24" s="152"/>
      <c r="J24" s="33">
        <v>-2077</v>
      </c>
      <c r="K24" s="33"/>
      <c r="L24" s="33">
        <v>18416</v>
      </c>
      <c r="M24" s="33"/>
      <c r="N24" s="33">
        <v>-2700</v>
      </c>
      <c r="O24" s="33"/>
      <c r="P24" s="33">
        <v>18276</v>
      </c>
    </row>
    <row r="25" spans="2:17" ht="21.6" customHeight="1">
      <c r="C25" s="151" t="s">
        <v>148</v>
      </c>
      <c r="E25" s="152"/>
      <c r="F25" s="152"/>
      <c r="G25" s="152"/>
      <c r="H25" s="152"/>
      <c r="I25" s="152"/>
      <c r="J25" s="33">
        <v>-34050</v>
      </c>
      <c r="K25" s="33"/>
      <c r="L25" s="33">
        <v>0</v>
      </c>
      <c r="M25" s="33"/>
      <c r="N25" s="33">
        <v>-34050</v>
      </c>
      <c r="O25" s="33"/>
      <c r="P25" s="33">
        <v>0</v>
      </c>
    </row>
    <row r="26" spans="2:17" ht="21.6" customHeight="1">
      <c r="C26" s="151" t="s">
        <v>149</v>
      </c>
      <c r="E26" s="152"/>
      <c r="F26" s="152"/>
      <c r="G26" s="152"/>
      <c r="H26" s="152"/>
      <c r="I26" s="152"/>
      <c r="J26" s="33">
        <v>1148</v>
      </c>
      <c r="K26" s="33"/>
      <c r="L26" s="33">
        <v>1133</v>
      </c>
      <c r="M26" s="33"/>
      <c r="N26" s="33">
        <v>590</v>
      </c>
      <c r="O26" s="33"/>
      <c r="P26" s="33">
        <v>597</v>
      </c>
    </row>
    <row r="27" spans="2:17" ht="21.6" customHeight="1">
      <c r="C27" s="151" t="s">
        <v>150</v>
      </c>
      <c r="E27" s="152"/>
      <c r="F27" s="152"/>
      <c r="G27" s="152"/>
      <c r="H27" s="152"/>
      <c r="I27" s="152"/>
      <c r="J27" s="33">
        <v>-1667</v>
      </c>
      <c r="K27" s="33"/>
      <c r="L27" s="33">
        <v>-1294</v>
      </c>
      <c r="M27" s="33"/>
      <c r="N27" s="33">
        <v>-5026</v>
      </c>
      <c r="O27" s="33"/>
      <c r="P27" s="33">
        <v>-1899</v>
      </c>
    </row>
    <row r="28" spans="2:17" ht="21.6" customHeight="1">
      <c r="C28" s="151" t="s">
        <v>91</v>
      </c>
      <c r="E28" s="152"/>
      <c r="F28" s="152"/>
      <c r="G28" s="152"/>
      <c r="H28" s="152"/>
      <c r="I28" s="152"/>
      <c r="J28" s="27">
        <v>0</v>
      </c>
      <c r="K28" s="13"/>
      <c r="L28" s="27">
        <v>0</v>
      </c>
      <c r="M28" s="13"/>
      <c r="N28" s="27">
        <v>-20000</v>
      </c>
      <c r="O28" s="13"/>
      <c r="P28" s="27">
        <v>-10000</v>
      </c>
    </row>
    <row r="29" spans="2:17" ht="21.6" customHeight="1">
      <c r="B29" s="151" t="s">
        <v>151</v>
      </c>
      <c r="E29" s="152"/>
      <c r="F29" s="152"/>
      <c r="G29" s="152"/>
      <c r="H29" s="152"/>
      <c r="I29" s="152"/>
      <c r="J29" s="13"/>
      <c r="K29" s="33"/>
      <c r="L29" s="13"/>
      <c r="M29" s="33"/>
      <c r="N29" s="13"/>
      <c r="O29" s="33"/>
      <c r="P29" s="13"/>
    </row>
    <row r="30" spans="2:17" ht="21.6" customHeight="1">
      <c r="C30" s="151" t="s">
        <v>152</v>
      </c>
      <c r="D30" s="151"/>
      <c r="E30" s="152"/>
      <c r="F30" s="152"/>
      <c r="G30" s="152"/>
      <c r="H30" s="152"/>
      <c r="I30" s="152"/>
      <c r="J30" s="33">
        <f>SUM(J9:J28)</f>
        <v>63060</v>
      </c>
      <c r="K30" s="33"/>
      <c r="L30" s="33">
        <f>SUM(L9:L28)</f>
        <v>92719</v>
      </c>
      <c r="M30" s="33"/>
      <c r="N30" s="33">
        <f>SUM(N9:N28)</f>
        <v>129</v>
      </c>
      <c r="O30" s="33"/>
      <c r="P30" s="33">
        <f>SUM(P9:P28)</f>
        <v>53476</v>
      </c>
    </row>
    <row r="31" spans="2:17" ht="9" customHeight="1">
      <c r="D31" s="152"/>
      <c r="E31" s="152"/>
      <c r="F31" s="152"/>
      <c r="G31" s="152"/>
      <c r="H31" s="152"/>
      <c r="I31" s="152"/>
      <c r="J31" s="33"/>
      <c r="K31" s="33"/>
      <c r="L31" s="33"/>
      <c r="M31" s="33"/>
      <c r="N31" s="33"/>
      <c r="O31" s="33"/>
      <c r="P31" s="33"/>
    </row>
    <row r="32" spans="2:17" ht="21.6" customHeight="1">
      <c r="B32" s="153" t="s">
        <v>153</v>
      </c>
      <c r="C32" s="154"/>
      <c r="J32" s="33"/>
      <c r="K32" s="33"/>
      <c r="L32" s="33"/>
      <c r="M32" s="33"/>
      <c r="N32" s="33"/>
      <c r="O32" s="33"/>
      <c r="P32" s="33"/>
    </row>
    <row r="33" spans="1:16" ht="21.6" customHeight="1">
      <c r="C33" s="155" t="s">
        <v>17</v>
      </c>
      <c r="E33" s="155"/>
      <c r="F33" s="155"/>
      <c r="G33" s="155"/>
      <c r="H33" s="155"/>
      <c r="I33" s="155"/>
      <c r="J33" s="33">
        <v>41501</v>
      </c>
      <c r="K33" s="62"/>
      <c r="L33" s="33">
        <v>93109</v>
      </c>
      <c r="M33" s="62"/>
      <c r="N33" s="33">
        <v>52640</v>
      </c>
      <c r="O33" s="33"/>
      <c r="P33" s="33">
        <v>56465</v>
      </c>
    </row>
    <row r="34" spans="1:16" ht="21.6" customHeight="1">
      <c r="C34" s="155" t="s">
        <v>18</v>
      </c>
      <c r="E34" s="155"/>
      <c r="F34" s="155"/>
      <c r="G34" s="155"/>
      <c r="H34" s="155"/>
      <c r="I34" s="155"/>
      <c r="J34" s="33">
        <v>103408</v>
      </c>
      <c r="K34" s="62"/>
      <c r="L34" s="33">
        <v>70542</v>
      </c>
      <c r="M34" s="62"/>
      <c r="N34" s="33">
        <v>99124</v>
      </c>
      <c r="O34" s="33"/>
      <c r="P34" s="33">
        <v>69013</v>
      </c>
    </row>
    <row r="35" spans="1:16" ht="21.6" customHeight="1">
      <c r="C35" s="155" t="s">
        <v>21</v>
      </c>
      <c r="E35" s="155"/>
      <c r="F35" s="155"/>
      <c r="G35" s="155"/>
      <c r="H35" s="155"/>
      <c r="I35" s="155"/>
      <c r="J35" s="33">
        <v>-17943</v>
      </c>
      <c r="K35" s="33"/>
      <c r="L35" s="33">
        <v>-16481</v>
      </c>
      <c r="M35" s="33"/>
      <c r="N35" s="33">
        <v>-4065</v>
      </c>
      <c r="O35" s="33"/>
      <c r="P35" s="33">
        <v>-14765</v>
      </c>
    </row>
    <row r="36" spans="1:16" ht="21.6" customHeight="1">
      <c r="C36" s="155" t="s">
        <v>22</v>
      </c>
      <c r="E36" s="155"/>
      <c r="F36" s="155"/>
      <c r="G36" s="155"/>
      <c r="H36" s="155"/>
      <c r="I36" s="155"/>
      <c r="J36" s="33">
        <v>5900</v>
      </c>
      <c r="K36" s="33"/>
      <c r="L36" s="33">
        <v>4435</v>
      </c>
      <c r="M36" s="33"/>
      <c r="N36" s="33">
        <v>6496</v>
      </c>
      <c r="O36" s="33"/>
      <c r="P36" s="33">
        <v>3382</v>
      </c>
    </row>
    <row r="37" spans="1:16" ht="21.6" customHeight="1">
      <c r="C37" s="155" t="s">
        <v>37</v>
      </c>
      <c r="E37" s="155"/>
      <c r="F37" s="155"/>
      <c r="G37" s="155"/>
      <c r="H37" s="155"/>
      <c r="I37" s="155"/>
      <c r="J37" s="33">
        <v>70</v>
      </c>
      <c r="K37" s="33"/>
      <c r="L37" s="33">
        <v>1500</v>
      </c>
      <c r="M37" s="33"/>
      <c r="N37" s="33">
        <v>162</v>
      </c>
      <c r="O37" s="33"/>
      <c r="P37" s="33">
        <v>1574</v>
      </c>
    </row>
    <row r="38" spans="1:16" ht="21.6" customHeight="1">
      <c r="C38" s="155" t="s">
        <v>44</v>
      </c>
      <c r="E38" s="155"/>
      <c r="F38" s="155"/>
      <c r="G38" s="155"/>
      <c r="H38" s="155"/>
      <c r="I38" s="155"/>
      <c r="J38" s="33">
        <v>-12615</v>
      </c>
      <c r="K38" s="63"/>
      <c r="L38" s="33">
        <v>-84157</v>
      </c>
      <c r="M38" s="63"/>
      <c r="N38" s="33">
        <v>-20287</v>
      </c>
      <c r="O38" s="13"/>
      <c r="P38" s="33">
        <v>-44915</v>
      </c>
    </row>
    <row r="39" spans="1:16" ht="21.6" customHeight="1">
      <c r="C39" s="155" t="s">
        <v>45</v>
      </c>
      <c r="E39" s="155"/>
      <c r="F39" s="155"/>
      <c r="G39" s="155"/>
      <c r="H39" s="155"/>
      <c r="I39" s="155"/>
      <c r="J39" s="33">
        <v>-690</v>
      </c>
      <c r="K39" s="63"/>
      <c r="L39" s="33">
        <v>-10957</v>
      </c>
      <c r="M39" s="63"/>
      <c r="N39" s="33">
        <v>-690</v>
      </c>
      <c r="O39" s="13"/>
      <c r="P39" s="33">
        <v>-10957</v>
      </c>
    </row>
    <row r="40" spans="1:16" ht="21.6" customHeight="1">
      <c r="C40" s="155" t="s">
        <v>54</v>
      </c>
      <c r="E40" s="155"/>
      <c r="F40" s="155"/>
      <c r="G40" s="155"/>
      <c r="H40" s="155"/>
      <c r="I40" s="155"/>
      <c r="J40" s="33">
        <v>-3281</v>
      </c>
      <c r="K40" s="63"/>
      <c r="L40" s="33">
        <v>-3945</v>
      </c>
      <c r="M40" s="63"/>
      <c r="N40" s="33">
        <v>-3321</v>
      </c>
      <c r="O40" s="13"/>
      <c r="P40" s="33">
        <v>-4539</v>
      </c>
    </row>
    <row r="41" spans="1:16" ht="21.6" customHeight="1">
      <c r="C41" s="155" t="s">
        <v>60</v>
      </c>
      <c r="E41" s="155"/>
      <c r="F41" s="155"/>
      <c r="G41" s="155"/>
      <c r="H41" s="155"/>
      <c r="I41" s="155"/>
      <c r="J41" s="27">
        <v>2759</v>
      </c>
      <c r="K41" s="62"/>
      <c r="L41" s="27">
        <v>1496</v>
      </c>
      <c r="M41" s="62"/>
      <c r="N41" s="27">
        <v>-913</v>
      </c>
      <c r="O41" s="33"/>
      <c r="P41" s="27">
        <v>1514</v>
      </c>
    </row>
    <row r="42" spans="1:16" ht="21.6" customHeight="1">
      <c r="B42" s="156" t="s">
        <v>154</v>
      </c>
      <c r="C42" s="156"/>
      <c r="D42" s="156"/>
      <c r="E42" s="152"/>
      <c r="F42" s="152"/>
      <c r="G42" s="152"/>
      <c r="H42" s="152"/>
      <c r="I42" s="152"/>
      <c r="J42" s="33">
        <f>SUM(J30:J41)</f>
        <v>182169</v>
      </c>
      <c r="K42" s="33"/>
      <c r="L42" s="33">
        <f>SUM(L30:L41)</f>
        <v>148261</v>
      </c>
      <c r="M42" s="33"/>
      <c r="N42" s="33">
        <f>SUM(N30:N41)</f>
        <v>129275</v>
      </c>
      <c r="O42" s="33"/>
      <c r="P42" s="33">
        <f>SUM(P30:P41)</f>
        <v>110248</v>
      </c>
    </row>
    <row r="43" spans="1:16" ht="21.6" customHeight="1">
      <c r="B43" s="117" t="s">
        <v>155</v>
      </c>
      <c r="E43" s="151"/>
      <c r="F43" s="151"/>
      <c r="G43" s="151"/>
      <c r="H43" s="151"/>
      <c r="I43" s="151"/>
      <c r="J43" s="33">
        <v>1672</v>
      </c>
      <c r="K43" s="33"/>
      <c r="L43" s="33">
        <v>1299</v>
      </c>
      <c r="M43" s="33"/>
      <c r="N43" s="33">
        <v>4501</v>
      </c>
      <c r="O43" s="33"/>
      <c r="P43" s="33">
        <v>1746</v>
      </c>
    </row>
    <row r="44" spans="1:16" ht="21.6" customHeight="1">
      <c r="B44" s="117" t="s">
        <v>156</v>
      </c>
      <c r="J44" s="157">
        <v>-57268</v>
      </c>
      <c r="L44" s="157">
        <v>-36482</v>
      </c>
      <c r="N44" s="157">
        <v>-8646</v>
      </c>
      <c r="P44" s="157">
        <v>-6151</v>
      </c>
    </row>
    <row r="45" spans="1:16" ht="21.6" customHeight="1">
      <c r="B45" s="117" t="s">
        <v>157</v>
      </c>
      <c r="J45" s="33">
        <v>0</v>
      </c>
      <c r="L45" s="157">
        <v>16315</v>
      </c>
      <c r="N45" s="33">
        <v>0</v>
      </c>
      <c r="P45" s="157">
        <v>16315</v>
      </c>
    </row>
    <row r="46" spans="1:16" ht="21.6" customHeight="1">
      <c r="B46" s="151" t="s">
        <v>158</v>
      </c>
      <c r="E46" s="158"/>
      <c r="F46" s="158"/>
      <c r="G46" s="158"/>
      <c r="H46" s="158"/>
      <c r="I46" s="158"/>
      <c r="J46" s="13">
        <v>-12539</v>
      </c>
      <c r="K46" s="13"/>
      <c r="L46" s="13">
        <v>-15109</v>
      </c>
      <c r="M46" s="33"/>
      <c r="N46" s="13">
        <v>-9182</v>
      </c>
      <c r="O46" s="33"/>
      <c r="P46" s="13">
        <v>-12644</v>
      </c>
    </row>
    <row r="47" spans="1:16" ht="21.6" customHeight="1">
      <c r="B47" s="151" t="s">
        <v>159</v>
      </c>
      <c r="E47" s="158"/>
      <c r="F47" s="158"/>
      <c r="G47" s="158"/>
      <c r="H47" s="158"/>
      <c r="I47" s="159"/>
      <c r="J47" s="33">
        <v>0</v>
      </c>
      <c r="K47" s="13"/>
      <c r="L47" s="13">
        <v>-27428</v>
      </c>
      <c r="M47" s="33"/>
      <c r="N47" s="33">
        <v>0</v>
      </c>
      <c r="O47" s="33"/>
      <c r="P47" s="33">
        <v>0</v>
      </c>
    </row>
    <row r="48" spans="1:16" ht="21.6" customHeight="1">
      <c r="A48" s="160" t="s">
        <v>160</v>
      </c>
      <c r="E48" s="158"/>
      <c r="F48" s="158"/>
      <c r="G48" s="158"/>
      <c r="H48" s="158"/>
      <c r="I48" s="158"/>
      <c r="J48" s="107">
        <f>SUM(J42:J47)</f>
        <v>114034</v>
      </c>
      <c r="K48" s="242"/>
      <c r="L48" s="107">
        <f>SUM(L42:L47)</f>
        <v>86856</v>
      </c>
      <c r="M48" s="243"/>
      <c r="N48" s="107">
        <f>SUM(N42:N46)</f>
        <v>115948</v>
      </c>
      <c r="O48" s="243"/>
      <c r="P48" s="107">
        <f>SUM(P42:P46)</f>
        <v>109514</v>
      </c>
    </row>
    <row r="49" spans="1:16" ht="21.6" customHeight="1"/>
    <row r="50" spans="1:16" ht="21.6" customHeight="1">
      <c r="A50" s="135" t="s">
        <v>40</v>
      </c>
      <c r="B50" s="135"/>
      <c r="C50" s="135"/>
      <c r="D50" s="158"/>
      <c r="E50" s="158"/>
      <c r="F50" s="158"/>
      <c r="G50" s="158"/>
      <c r="H50" s="158"/>
      <c r="I50" s="158"/>
      <c r="J50" s="128"/>
      <c r="K50" s="128"/>
      <c r="L50" s="128"/>
      <c r="M50" s="128"/>
      <c r="N50" s="128"/>
      <c r="O50" s="128"/>
      <c r="P50" s="128"/>
    </row>
    <row r="51" spans="1:16" s="147" customFormat="1" ht="24.9" customHeight="1">
      <c r="A51" s="146" t="str">
        <f>+A1</f>
        <v xml:space="preserve">SIAMRAJ PUBLIC COMPANY LIMITED AND SUBSIDIARIES </v>
      </c>
      <c r="B51" s="146"/>
      <c r="C51" s="146"/>
      <c r="J51" s="161"/>
      <c r="K51" s="161"/>
      <c r="L51" s="161"/>
      <c r="M51" s="161"/>
      <c r="N51" s="161"/>
      <c r="O51" s="161"/>
      <c r="P51" s="161"/>
    </row>
    <row r="52" spans="1:16" s="147" customFormat="1" ht="24.9" customHeight="1">
      <c r="A52" s="146" t="s">
        <v>161</v>
      </c>
      <c r="B52" s="146"/>
      <c r="C52" s="146"/>
      <c r="J52" s="161"/>
      <c r="K52" s="161"/>
      <c r="L52" s="161"/>
      <c r="M52" s="161"/>
      <c r="N52" s="161"/>
      <c r="O52" s="161"/>
      <c r="P52" s="161"/>
    </row>
    <row r="53" spans="1:16" s="147" customFormat="1" ht="24.9" customHeight="1">
      <c r="A53" s="148" t="str">
        <f>+A3</f>
        <v>FOR THE NINE-MONTH PERIODS ENDED SEPTEMBER 30, 2024 (UNAUDITED/REVIEWED ONLY)</v>
      </c>
      <c r="B53" s="148"/>
      <c r="C53" s="148"/>
      <c r="J53" s="161"/>
      <c r="K53" s="161"/>
      <c r="L53" s="161"/>
      <c r="M53" s="161"/>
      <c r="N53" s="161"/>
      <c r="O53" s="161"/>
      <c r="P53" s="161"/>
    </row>
    <row r="54" spans="1:16" ht="10.95" customHeight="1">
      <c r="A54" s="149"/>
      <c r="B54" s="149"/>
      <c r="C54" s="149"/>
      <c r="J54" s="128"/>
      <c r="K54" s="128"/>
      <c r="L54" s="128"/>
      <c r="M54" s="128"/>
      <c r="N54" s="128"/>
      <c r="O54" s="128"/>
      <c r="P54" s="128"/>
    </row>
    <row r="55" spans="1:16" ht="21.9" customHeight="1">
      <c r="A55" s="149"/>
      <c r="B55" s="149"/>
      <c r="C55" s="149"/>
      <c r="J55" s="223" t="s">
        <v>2</v>
      </c>
      <c r="K55" s="223"/>
      <c r="L55" s="223"/>
      <c r="M55" s="116"/>
      <c r="N55" s="223" t="s">
        <v>3</v>
      </c>
      <c r="O55" s="223"/>
      <c r="P55" s="223"/>
    </row>
    <row r="56" spans="1:16" ht="21.9" customHeight="1">
      <c r="J56" s="222" t="s">
        <v>4</v>
      </c>
      <c r="K56" s="222"/>
      <c r="L56" s="222"/>
      <c r="M56" s="116"/>
      <c r="N56" s="222" t="s">
        <v>4</v>
      </c>
      <c r="O56" s="222"/>
      <c r="P56" s="222"/>
    </row>
    <row r="57" spans="1:16" ht="21.9" customHeight="1">
      <c r="I57" s="122"/>
      <c r="J57" s="123" t="s">
        <v>81</v>
      </c>
      <c r="L57" s="123" t="s">
        <v>82</v>
      </c>
      <c r="M57" s="124"/>
      <c r="N57" s="123" t="s">
        <v>81</v>
      </c>
      <c r="P57" s="123" t="s">
        <v>82</v>
      </c>
    </row>
    <row r="58" spans="1:16" ht="21.9" customHeight="1">
      <c r="A58" s="162" t="s">
        <v>162</v>
      </c>
      <c r="B58" s="162"/>
      <c r="C58" s="162"/>
      <c r="J58" s="128"/>
      <c r="K58" s="128"/>
      <c r="L58" s="128"/>
      <c r="M58" s="128"/>
      <c r="N58" s="128"/>
      <c r="O58" s="128"/>
      <c r="P58" s="128"/>
    </row>
    <row r="59" spans="1:16" ht="21.9" customHeight="1">
      <c r="B59" s="117" t="s">
        <v>163</v>
      </c>
      <c r="J59" s="64">
        <v>-2483</v>
      </c>
      <c r="K59" s="64"/>
      <c r="L59" s="64">
        <v>-10007</v>
      </c>
      <c r="M59" s="128"/>
      <c r="N59" s="64">
        <v>-919</v>
      </c>
      <c r="O59" s="128"/>
      <c r="P59" s="64">
        <v>1656</v>
      </c>
    </row>
    <row r="60" spans="1:16" ht="21.9" customHeight="1">
      <c r="B60" s="117" t="s">
        <v>164</v>
      </c>
      <c r="J60" s="64">
        <v>0</v>
      </c>
      <c r="K60" s="64"/>
      <c r="L60" s="64">
        <v>0</v>
      </c>
      <c r="M60" s="128"/>
      <c r="N60" s="64">
        <v>0</v>
      </c>
      <c r="O60" s="128"/>
      <c r="P60" s="64">
        <v>-16650</v>
      </c>
    </row>
    <row r="61" spans="1:16" ht="21.9" customHeight="1">
      <c r="B61" s="117" t="s">
        <v>165</v>
      </c>
      <c r="J61" s="64">
        <v>0</v>
      </c>
      <c r="K61" s="64"/>
      <c r="L61" s="64">
        <v>3800</v>
      </c>
      <c r="M61" s="128"/>
      <c r="N61" s="64">
        <v>26700</v>
      </c>
      <c r="O61" s="128"/>
      <c r="P61" s="64">
        <v>14300</v>
      </c>
    </row>
    <row r="62" spans="1:16" ht="21.9" customHeight="1">
      <c r="B62" s="117" t="s">
        <v>166</v>
      </c>
      <c r="J62" s="64">
        <v>0</v>
      </c>
      <c r="K62" s="64"/>
      <c r="L62" s="64">
        <v>-500</v>
      </c>
      <c r="M62" s="128"/>
      <c r="N62" s="64">
        <v>-97000</v>
      </c>
      <c r="O62" s="128"/>
      <c r="P62" s="64">
        <v>-28500</v>
      </c>
    </row>
    <row r="63" spans="1:16" ht="21.9" customHeight="1">
      <c r="B63" s="117" t="s">
        <v>167</v>
      </c>
      <c r="J63" s="64">
        <v>8133</v>
      </c>
      <c r="K63" s="64"/>
      <c r="L63" s="64">
        <v>2055</v>
      </c>
      <c r="M63" s="128"/>
      <c r="N63" s="64">
        <v>7964</v>
      </c>
      <c r="O63" s="128"/>
      <c r="P63" s="64">
        <v>1643</v>
      </c>
    </row>
    <row r="64" spans="1:16" ht="21.9" customHeight="1">
      <c r="B64" s="163" t="s">
        <v>220</v>
      </c>
      <c r="E64" s="163"/>
      <c r="F64" s="163"/>
      <c r="G64" s="163"/>
      <c r="H64" s="163"/>
      <c r="I64" s="163"/>
      <c r="J64" s="64">
        <v>-1614</v>
      </c>
      <c r="K64" s="64"/>
      <c r="L64" s="64">
        <v>-9919</v>
      </c>
      <c r="M64" s="128"/>
      <c r="N64" s="64">
        <v>-1232</v>
      </c>
      <c r="O64" s="128"/>
      <c r="P64" s="64">
        <v>-359</v>
      </c>
    </row>
    <row r="65" spans="1:16" ht="21.9" customHeight="1">
      <c r="B65" s="163" t="s">
        <v>219</v>
      </c>
      <c r="E65" s="163"/>
      <c r="F65" s="163"/>
      <c r="G65" s="163"/>
      <c r="H65" s="163"/>
      <c r="I65" s="163"/>
      <c r="J65" s="64">
        <v>-264</v>
      </c>
      <c r="K65" s="64"/>
      <c r="L65" s="64">
        <v>0</v>
      </c>
      <c r="M65" s="128"/>
      <c r="N65" s="64">
        <v>0</v>
      </c>
      <c r="O65" s="128"/>
      <c r="P65" s="64">
        <v>0</v>
      </c>
    </row>
    <row r="66" spans="1:16" ht="21.9" customHeight="1">
      <c r="B66" s="163" t="s">
        <v>168</v>
      </c>
      <c r="E66" s="163"/>
      <c r="F66" s="163"/>
      <c r="G66" s="163"/>
      <c r="H66" s="163"/>
      <c r="I66" s="163"/>
      <c r="J66" s="64">
        <v>-990</v>
      </c>
      <c r="K66" s="64"/>
      <c r="L66" s="64">
        <v>-250</v>
      </c>
      <c r="M66" s="128"/>
      <c r="N66" s="64">
        <v>0</v>
      </c>
      <c r="O66" s="128"/>
      <c r="P66" s="64">
        <v>0</v>
      </c>
    </row>
    <row r="67" spans="1:16" ht="21.9" customHeight="1">
      <c r="B67" s="163" t="s">
        <v>169</v>
      </c>
      <c r="E67" s="163"/>
      <c r="F67" s="163"/>
      <c r="G67" s="163"/>
      <c r="H67" s="163"/>
      <c r="I67" s="163"/>
      <c r="J67" s="64">
        <v>-6</v>
      </c>
      <c r="K67" s="64"/>
      <c r="L67" s="64">
        <v>-19</v>
      </c>
      <c r="M67" s="128"/>
      <c r="N67" s="64">
        <v>0</v>
      </c>
      <c r="O67" s="128"/>
      <c r="P67" s="64">
        <v>0</v>
      </c>
    </row>
    <row r="68" spans="1:16" ht="21.9" customHeight="1">
      <c r="B68" s="163" t="s">
        <v>193</v>
      </c>
      <c r="E68" s="163"/>
      <c r="F68" s="163"/>
      <c r="G68" s="163"/>
      <c r="H68" s="163"/>
      <c r="I68" s="163"/>
      <c r="J68" s="64">
        <v>0</v>
      </c>
      <c r="K68" s="64"/>
      <c r="L68" s="64">
        <v>0</v>
      </c>
      <c r="M68" s="128"/>
      <c r="N68" s="64">
        <v>0</v>
      </c>
      <c r="O68" s="128"/>
      <c r="P68" s="64">
        <v>29079</v>
      </c>
    </row>
    <row r="69" spans="1:16" ht="21.9" customHeight="1">
      <c r="B69" s="117" t="s">
        <v>91</v>
      </c>
      <c r="E69" s="163"/>
      <c r="F69" s="163"/>
      <c r="G69" s="163"/>
      <c r="H69" s="163"/>
      <c r="I69" s="163"/>
      <c r="J69" s="64">
        <v>6000</v>
      </c>
      <c r="K69" s="64"/>
      <c r="L69" s="64">
        <v>0</v>
      </c>
      <c r="M69" s="128"/>
      <c r="N69" s="64">
        <v>20000</v>
      </c>
      <c r="O69" s="128"/>
      <c r="P69" s="64">
        <v>10000</v>
      </c>
    </row>
    <row r="70" spans="1:16" ht="21.9" customHeight="1">
      <c r="B70" s="151" t="s">
        <v>170</v>
      </c>
      <c r="E70" s="163"/>
      <c r="F70" s="163"/>
      <c r="G70" s="163"/>
      <c r="H70" s="163"/>
      <c r="I70" s="164"/>
      <c r="J70" s="64">
        <v>0</v>
      </c>
      <c r="K70" s="64"/>
      <c r="L70" s="64">
        <v>27426</v>
      </c>
      <c r="M70" s="128"/>
      <c r="N70" s="64">
        <v>0</v>
      </c>
      <c r="O70" s="128"/>
      <c r="P70" s="64">
        <v>0</v>
      </c>
    </row>
    <row r="71" spans="1:16" ht="21.9" customHeight="1">
      <c r="A71" s="162" t="s">
        <v>171</v>
      </c>
      <c r="E71" s="158"/>
      <c r="F71" s="158"/>
      <c r="G71" s="158"/>
      <c r="H71" s="158"/>
      <c r="I71" s="158"/>
      <c r="J71" s="77">
        <f>SUM(J59:J70)</f>
        <v>8776</v>
      </c>
      <c r="K71" s="78"/>
      <c r="L71" s="77">
        <f>SUM(L59:L70)</f>
        <v>12586</v>
      </c>
      <c r="M71" s="165"/>
      <c r="N71" s="77">
        <f>SUM(N59:N70)</f>
        <v>-44487</v>
      </c>
      <c r="O71" s="165"/>
      <c r="P71" s="77">
        <f>SUM(P59:P70)</f>
        <v>11169</v>
      </c>
    </row>
    <row r="72" spans="1:16" ht="9" customHeight="1">
      <c r="D72" s="158"/>
      <c r="E72" s="158"/>
      <c r="F72" s="158"/>
      <c r="G72" s="158"/>
      <c r="H72" s="158"/>
      <c r="I72" s="158"/>
      <c r="J72" s="65"/>
      <c r="K72" s="65"/>
      <c r="L72" s="65"/>
      <c r="M72" s="128"/>
      <c r="N72" s="65"/>
      <c r="O72" s="128"/>
      <c r="P72" s="65"/>
    </row>
    <row r="73" spans="1:16" ht="21.9" customHeight="1">
      <c r="A73" s="162" t="s">
        <v>172</v>
      </c>
      <c r="B73" s="162"/>
      <c r="C73" s="162"/>
      <c r="J73" s="128"/>
      <c r="K73" s="128"/>
      <c r="L73" s="128"/>
      <c r="M73" s="128"/>
      <c r="N73" s="128"/>
      <c r="O73" s="128"/>
      <c r="P73" s="128"/>
    </row>
    <row r="74" spans="1:16" ht="21.9" customHeight="1">
      <c r="B74" s="155" t="s">
        <v>173</v>
      </c>
      <c r="J74" s="33">
        <v>464409</v>
      </c>
      <c r="K74" s="64"/>
      <c r="L74" s="33">
        <v>786346</v>
      </c>
      <c r="M74" s="128"/>
      <c r="N74" s="33">
        <v>464409</v>
      </c>
      <c r="O74" s="128"/>
      <c r="P74" s="33">
        <v>786346</v>
      </c>
    </row>
    <row r="75" spans="1:16" s="116" customFormat="1" ht="21.9" customHeight="1">
      <c r="A75" s="117"/>
      <c r="B75" s="155" t="s">
        <v>174</v>
      </c>
      <c r="C75" s="117"/>
      <c r="E75" s="117"/>
      <c r="F75" s="117"/>
      <c r="G75" s="117"/>
      <c r="H75" s="117"/>
      <c r="I75" s="117"/>
      <c r="J75" s="33">
        <v>-571357</v>
      </c>
      <c r="K75" s="64"/>
      <c r="L75" s="33">
        <v>-866643</v>
      </c>
      <c r="M75" s="128"/>
      <c r="N75" s="33">
        <v>-571357</v>
      </c>
      <c r="O75" s="128"/>
      <c r="P75" s="33">
        <v>-866643</v>
      </c>
    </row>
    <row r="76" spans="1:16" s="116" customFormat="1" ht="21.9" customHeight="1">
      <c r="A76" s="117"/>
      <c r="B76" s="155" t="s">
        <v>175</v>
      </c>
      <c r="C76" s="117"/>
      <c r="E76" s="117"/>
      <c r="F76" s="117"/>
      <c r="G76" s="117"/>
      <c r="H76" s="117"/>
      <c r="I76" s="117"/>
      <c r="J76" s="33">
        <v>5500</v>
      </c>
      <c r="K76" s="64"/>
      <c r="L76" s="33">
        <v>0</v>
      </c>
      <c r="M76" s="128"/>
      <c r="N76" s="33">
        <v>30500</v>
      </c>
      <c r="O76" s="128"/>
      <c r="P76" s="33">
        <v>0</v>
      </c>
    </row>
    <row r="77" spans="1:16" s="116" customFormat="1" ht="21.9" customHeight="1">
      <c r="A77" s="117"/>
      <c r="B77" s="155" t="s">
        <v>176</v>
      </c>
      <c r="C77" s="117"/>
      <c r="E77" s="117"/>
      <c r="F77" s="117"/>
      <c r="G77" s="117"/>
      <c r="H77" s="117"/>
      <c r="I77" s="117"/>
      <c r="J77" s="33">
        <v>0</v>
      </c>
      <c r="K77" s="64"/>
      <c r="L77" s="33">
        <v>0</v>
      </c>
      <c r="M77" s="128"/>
      <c r="N77" s="33">
        <v>-25000</v>
      </c>
      <c r="O77" s="128"/>
      <c r="P77" s="33">
        <v>0</v>
      </c>
    </row>
    <row r="78" spans="1:16" s="116" customFormat="1" ht="21.9" customHeight="1">
      <c r="B78" s="116" t="s">
        <v>177</v>
      </c>
      <c r="J78" s="33">
        <v>0</v>
      </c>
      <c r="K78" s="64"/>
      <c r="L78" s="33">
        <v>30420</v>
      </c>
      <c r="M78" s="128"/>
      <c r="N78" s="33">
        <v>0</v>
      </c>
      <c r="O78" s="128"/>
      <c r="P78" s="33">
        <v>0</v>
      </c>
    </row>
    <row r="79" spans="1:16" s="116" customFormat="1" ht="21.9" customHeight="1">
      <c r="B79" s="166" t="s">
        <v>178</v>
      </c>
      <c r="J79" s="33">
        <v>-59514</v>
      </c>
      <c r="K79" s="64"/>
      <c r="L79" s="33">
        <v>-43141</v>
      </c>
      <c r="M79" s="128"/>
      <c r="N79" s="33">
        <v>-5000</v>
      </c>
      <c r="O79" s="128"/>
      <c r="P79" s="33">
        <v>-7000</v>
      </c>
    </row>
    <row r="80" spans="1:16" s="116" customFormat="1" ht="21.9" customHeight="1">
      <c r="B80" s="116" t="s">
        <v>179</v>
      </c>
      <c r="J80" s="33">
        <v>-10243</v>
      </c>
      <c r="K80" s="64"/>
      <c r="L80" s="33">
        <v>-12590</v>
      </c>
      <c r="M80" s="128"/>
      <c r="N80" s="33">
        <v>-3841</v>
      </c>
      <c r="O80" s="128"/>
      <c r="P80" s="33">
        <v>-6369</v>
      </c>
    </row>
    <row r="81" spans="1:16" s="116" customFormat="1" ht="21.9" customHeight="1">
      <c r="B81" s="116" t="s">
        <v>221</v>
      </c>
      <c r="J81" s="33"/>
      <c r="K81" s="64"/>
      <c r="L81" s="33"/>
      <c r="M81" s="128"/>
      <c r="N81" s="33"/>
      <c r="O81" s="128"/>
      <c r="P81" s="33"/>
    </row>
    <row r="82" spans="1:16" s="116" customFormat="1" ht="21.9" customHeight="1">
      <c r="B82" s="116" t="s">
        <v>222</v>
      </c>
      <c r="J82" s="33">
        <v>0</v>
      </c>
      <c r="K82" s="64"/>
      <c r="L82" s="33">
        <v>1200</v>
      </c>
      <c r="M82" s="128"/>
      <c r="N82" s="33">
        <v>0</v>
      </c>
      <c r="O82" s="128"/>
      <c r="P82" s="33">
        <v>0</v>
      </c>
    </row>
    <row r="83" spans="1:16" s="116" customFormat="1" ht="21.9" customHeight="1">
      <c r="A83" s="162" t="s">
        <v>180</v>
      </c>
      <c r="E83" s="167"/>
      <c r="F83" s="167"/>
      <c r="G83" s="167"/>
      <c r="H83" s="167"/>
      <c r="I83" s="167"/>
      <c r="J83" s="77">
        <f>SUM(J74:J82)</f>
        <v>-171205</v>
      </c>
      <c r="K83" s="78"/>
      <c r="L83" s="77">
        <f>SUM(L74:L82)</f>
        <v>-104408</v>
      </c>
      <c r="M83" s="165"/>
      <c r="N83" s="77">
        <f>SUM(N74:N82)</f>
        <v>-110289</v>
      </c>
      <c r="O83" s="165"/>
      <c r="P83" s="77">
        <f>SUM(P74:P82)</f>
        <v>-93666</v>
      </c>
    </row>
    <row r="84" spans="1:16" ht="21.9" customHeight="1">
      <c r="A84" s="116"/>
      <c r="B84" s="116"/>
      <c r="C84" s="116"/>
      <c r="D84" s="167"/>
      <c r="E84" s="167"/>
      <c r="F84" s="167"/>
      <c r="G84" s="167"/>
      <c r="H84" s="167"/>
      <c r="I84" s="167"/>
      <c r="J84" s="65"/>
      <c r="K84" s="65"/>
      <c r="L84" s="65"/>
      <c r="M84" s="128"/>
      <c r="N84" s="65"/>
      <c r="O84" s="128"/>
      <c r="P84" s="65"/>
    </row>
    <row r="85" spans="1:16" ht="21.9" customHeight="1">
      <c r="A85" s="162" t="s">
        <v>181</v>
      </c>
      <c r="B85" s="162"/>
      <c r="C85" s="162"/>
      <c r="J85" s="209">
        <f>J83+J71+J48</f>
        <v>-48395</v>
      </c>
      <c r="K85" s="209"/>
      <c r="L85" s="209">
        <f>L83+L71+L48</f>
        <v>-4966</v>
      </c>
      <c r="M85" s="209"/>
      <c r="N85" s="209">
        <f>N83+N71+N48</f>
        <v>-38828</v>
      </c>
      <c r="O85" s="209"/>
      <c r="P85" s="209">
        <f>P83+P71+P48</f>
        <v>27017</v>
      </c>
    </row>
    <row r="86" spans="1:16" ht="21.9" customHeight="1">
      <c r="A86" s="163" t="s">
        <v>182</v>
      </c>
      <c r="B86" s="163"/>
      <c r="C86" s="163"/>
      <c r="J86" s="168">
        <v>-168</v>
      </c>
      <c r="K86" s="168"/>
      <c r="L86" s="168">
        <v>293</v>
      </c>
      <c r="M86" s="168"/>
      <c r="N86" s="168">
        <v>-168</v>
      </c>
      <c r="O86" s="168"/>
      <c r="P86" s="168">
        <v>293</v>
      </c>
    </row>
    <row r="87" spans="1:16" ht="21.9" customHeight="1">
      <c r="A87" s="162" t="s">
        <v>183</v>
      </c>
      <c r="B87" s="163"/>
      <c r="C87" s="163"/>
      <c r="J87" s="220">
        <f>+'BS (T)'!M12</f>
        <v>113509</v>
      </c>
      <c r="K87" s="220"/>
      <c r="L87" s="220">
        <v>112832</v>
      </c>
      <c r="M87" s="209"/>
      <c r="N87" s="220">
        <f>+'BS (T)'!Q12</f>
        <v>52791</v>
      </c>
      <c r="O87" s="209"/>
      <c r="P87" s="220">
        <v>24265</v>
      </c>
    </row>
    <row r="88" spans="1:16" ht="21.9" customHeight="1" thickBot="1">
      <c r="A88" s="162" t="s">
        <v>191</v>
      </c>
      <c r="B88" s="163"/>
      <c r="C88" s="163"/>
      <c r="J88" s="221">
        <f>SUM(J85:J87)</f>
        <v>64946</v>
      </c>
      <c r="K88" s="209"/>
      <c r="L88" s="221">
        <f>SUM(L85:L87)</f>
        <v>108159</v>
      </c>
      <c r="M88" s="209"/>
      <c r="N88" s="221">
        <f>SUM(N85:N87)</f>
        <v>13795</v>
      </c>
      <c r="O88" s="209"/>
      <c r="P88" s="221">
        <f>SUM(P85:P87)</f>
        <v>51575</v>
      </c>
    </row>
    <row r="89" spans="1:16" ht="9" customHeight="1" thickTop="1">
      <c r="A89" s="163"/>
      <c r="B89" s="163"/>
      <c r="C89" s="163"/>
      <c r="J89" s="168"/>
      <c r="K89" s="168"/>
      <c r="L89" s="168"/>
      <c r="M89" s="168"/>
      <c r="N89" s="168"/>
      <c r="O89" s="168"/>
      <c r="P89" s="168"/>
    </row>
    <row r="90" spans="1:16" ht="21.9" customHeight="1">
      <c r="A90" s="169" t="s">
        <v>184</v>
      </c>
      <c r="B90" s="169"/>
      <c r="C90" s="169"/>
      <c r="D90" s="170"/>
      <c r="E90" s="170"/>
      <c r="F90" s="171"/>
      <c r="G90" s="170"/>
      <c r="J90" s="168"/>
      <c r="K90" s="168"/>
      <c r="L90" s="168"/>
      <c r="M90" s="168"/>
      <c r="N90" s="168"/>
      <c r="O90" s="168"/>
      <c r="P90" s="168"/>
    </row>
    <row r="91" spans="1:16" ht="6.6" customHeight="1">
      <c r="A91" s="170"/>
      <c r="B91" s="170"/>
      <c r="C91" s="170"/>
      <c r="D91" s="170"/>
      <c r="E91" s="170"/>
      <c r="F91" s="171"/>
      <c r="G91" s="170"/>
      <c r="J91" s="168"/>
      <c r="K91" s="168"/>
      <c r="L91" s="168"/>
      <c r="M91" s="168"/>
      <c r="N91" s="168"/>
      <c r="O91" s="168"/>
      <c r="P91" s="168"/>
    </row>
    <row r="92" spans="1:16" ht="21.9" customHeight="1">
      <c r="B92" s="172" t="s">
        <v>185</v>
      </c>
      <c r="E92" s="173"/>
      <c r="F92" s="174"/>
      <c r="G92" s="170"/>
      <c r="J92" s="168">
        <v>143</v>
      </c>
      <c r="K92" s="168"/>
      <c r="L92" s="168">
        <v>0</v>
      </c>
      <c r="M92" s="168"/>
      <c r="N92" s="168">
        <v>113</v>
      </c>
      <c r="O92" s="168"/>
      <c r="P92" s="168">
        <v>240</v>
      </c>
    </row>
    <row r="93" spans="1:16" ht="21.9" customHeight="1">
      <c r="B93" s="172" t="s">
        <v>186</v>
      </c>
      <c r="E93" s="170"/>
      <c r="F93" s="171"/>
      <c r="G93" s="170"/>
      <c r="J93" s="168">
        <v>688</v>
      </c>
      <c r="K93" s="168"/>
      <c r="L93" s="168">
        <v>2019</v>
      </c>
      <c r="M93" s="168"/>
      <c r="N93" s="175">
        <v>0</v>
      </c>
      <c r="O93" s="168"/>
      <c r="P93" s="168">
        <v>1378</v>
      </c>
    </row>
    <row r="94" spans="1:16" ht="21.9" customHeight="1">
      <c r="B94" s="172"/>
      <c r="E94" s="170"/>
      <c r="F94" s="171"/>
      <c r="G94" s="170"/>
      <c r="J94" s="168"/>
      <c r="K94" s="168"/>
      <c r="L94" s="168"/>
      <c r="M94" s="168"/>
      <c r="N94" s="168"/>
      <c r="O94" s="168"/>
      <c r="P94" s="168"/>
    </row>
    <row r="95" spans="1:16" ht="21.9" customHeight="1">
      <c r="B95" s="172"/>
      <c r="E95" s="170"/>
      <c r="F95" s="171"/>
      <c r="G95" s="170"/>
      <c r="J95" s="168"/>
      <c r="K95" s="168"/>
      <c r="L95" s="168"/>
      <c r="M95" s="168"/>
      <c r="N95" s="168"/>
      <c r="O95" s="168"/>
      <c r="P95" s="168"/>
    </row>
    <row r="96" spans="1:16" ht="21.9" customHeight="1">
      <c r="A96" s="172"/>
      <c r="B96" s="172"/>
      <c r="C96" s="172"/>
      <c r="D96" s="176"/>
      <c r="E96" s="170"/>
      <c r="F96" s="171"/>
      <c r="G96" s="170"/>
      <c r="J96" s="168"/>
      <c r="K96" s="168"/>
      <c r="L96" s="168"/>
      <c r="M96" s="168"/>
      <c r="N96" s="168"/>
      <c r="O96" s="168"/>
      <c r="P96" s="168"/>
    </row>
    <row r="97" spans="1:16" ht="21.9" customHeight="1">
      <c r="A97" s="135" t="s">
        <v>40</v>
      </c>
      <c r="B97" s="135"/>
      <c r="C97" s="135"/>
      <c r="J97" s="168"/>
      <c r="K97" s="168"/>
      <c r="L97" s="168"/>
      <c r="M97" s="168"/>
      <c r="N97" s="168"/>
      <c r="O97" s="168"/>
      <c r="P97" s="168"/>
    </row>
    <row r="98" spans="1:16" ht="21.75" customHeight="1">
      <c r="A98" s="177"/>
      <c r="B98" s="177"/>
      <c r="C98" s="177"/>
      <c r="J98" s="168"/>
      <c r="K98" s="168"/>
      <c r="L98" s="168"/>
      <c r="M98" s="168"/>
      <c r="N98" s="168"/>
      <c r="O98" s="168"/>
      <c r="P98" s="168"/>
    </row>
    <row r="99" spans="1:16" ht="21.75" customHeight="1">
      <c r="J99" s="168"/>
      <c r="K99" s="168"/>
      <c r="L99" s="168"/>
      <c r="M99" s="168"/>
      <c r="N99" s="168"/>
      <c r="O99" s="168"/>
      <c r="P99" s="168"/>
    </row>
    <row r="100" spans="1:16" ht="21.75" customHeight="1">
      <c r="A100" s="178"/>
      <c r="B100" s="178"/>
      <c r="C100" s="178"/>
      <c r="D100" s="178"/>
      <c r="E100" s="178"/>
      <c r="F100" s="179"/>
      <c r="J100" s="168"/>
      <c r="K100" s="168"/>
      <c r="L100" s="168"/>
      <c r="M100" s="180"/>
      <c r="N100" s="168"/>
      <c r="O100" s="168"/>
      <c r="P100" s="168"/>
    </row>
    <row r="101" spans="1:16" ht="21.75" customHeight="1">
      <c r="A101" s="178"/>
      <c r="B101" s="178"/>
      <c r="C101" s="178"/>
      <c r="D101" s="181"/>
      <c r="E101" s="181"/>
      <c r="J101" s="168"/>
      <c r="K101" s="168"/>
      <c r="L101" s="168"/>
      <c r="M101" s="180"/>
      <c r="N101" s="168"/>
      <c r="O101" s="168"/>
      <c r="P101" s="168"/>
    </row>
    <row r="102" spans="1:16" ht="21.75" customHeight="1">
      <c r="J102" s="168"/>
      <c r="K102" s="168"/>
      <c r="L102" s="168"/>
      <c r="M102" s="168"/>
      <c r="N102" s="168"/>
      <c r="O102" s="168"/>
      <c r="P102" s="168"/>
    </row>
    <row r="103" spans="1:16" ht="21.75" customHeight="1">
      <c r="J103" s="168"/>
      <c r="K103" s="168"/>
      <c r="L103" s="168"/>
      <c r="M103" s="168"/>
      <c r="N103" s="168"/>
      <c r="O103" s="168"/>
      <c r="P103" s="168"/>
    </row>
    <row r="104" spans="1:16" ht="21.75" customHeight="1">
      <c r="J104" s="168"/>
      <c r="K104" s="168"/>
      <c r="L104" s="168"/>
      <c r="M104" s="168"/>
      <c r="N104" s="168"/>
      <c r="O104" s="168"/>
      <c r="P104" s="168"/>
    </row>
    <row r="105" spans="1:16" ht="24" customHeight="1">
      <c r="J105" s="168"/>
      <c r="K105" s="168"/>
      <c r="L105" s="168"/>
      <c r="M105" s="168"/>
      <c r="N105" s="168"/>
      <c r="O105" s="168"/>
      <c r="P105" s="168"/>
    </row>
    <row r="106" spans="1:16" ht="24" customHeight="1">
      <c r="J106" s="168"/>
      <c r="K106" s="168"/>
      <c r="L106" s="168"/>
      <c r="M106" s="168"/>
      <c r="N106" s="168"/>
      <c r="O106" s="168"/>
      <c r="P106" s="168"/>
    </row>
    <row r="107" spans="1:16" ht="24" customHeight="1">
      <c r="J107" s="168"/>
      <c r="K107" s="168"/>
      <c r="L107" s="168"/>
      <c r="M107" s="168"/>
      <c r="N107" s="168"/>
      <c r="O107" s="168"/>
      <c r="P107" s="168"/>
    </row>
    <row r="108" spans="1:16" ht="24" customHeight="1">
      <c r="J108" s="168"/>
      <c r="K108" s="168"/>
      <c r="L108" s="168"/>
      <c r="M108" s="168"/>
      <c r="N108" s="168"/>
      <c r="O108" s="168"/>
      <c r="P108" s="168"/>
    </row>
    <row r="109" spans="1:16" ht="24" customHeight="1">
      <c r="J109" s="168"/>
      <c r="K109" s="168"/>
      <c r="L109" s="168"/>
      <c r="M109" s="168"/>
      <c r="N109" s="168"/>
      <c r="O109" s="168"/>
      <c r="P109" s="168"/>
    </row>
    <row r="110" spans="1:16" ht="24" customHeight="1">
      <c r="J110" s="168"/>
      <c r="K110" s="168"/>
      <c r="L110" s="168"/>
      <c r="M110" s="168"/>
      <c r="N110" s="168"/>
      <c r="O110" s="168"/>
      <c r="P110" s="168"/>
    </row>
    <row r="111" spans="1:16" ht="24" customHeight="1">
      <c r="J111" s="168"/>
      <c r="K111" s="168"/>
      <c r="L111" s="168"/>
      <c r="M111" s="168"/>
      <c r="N111" s="168"/>
      <c r="O111" s="168"/>
      <c r="P111" s="168"/>
    </row>
    <row r="112" spans="1:16" ht="24" customHeight="1">
      <c r="J112" s="168"/>
      <c r="K112" s="168"/>
      <c r="L112" s="168"/>
      <c r="M112" s="168"/>
      <c r="N112" s="168"/>
      <c r="O112" s="168"/>
      <c r="P112" s="168"/>
    </row>
    <row r="113" spans="10:16" ht="24" customHeight="1">
      <c r="J113" s="168"/>
      <c r="K113" s="168"/>
      <c r="L113" s="168"/>
      <c r="M113" s="168"/>
      <c r="N113" s="168"/>
      <c r="O113" s="168"/>
      <c r="P113" s="168"/>
    </row>
    <row r="114" spans="10:16" ht="24" customHeight="1">
      <c r="J114" s="168"/>
      <c r="K114" s="168"/>
      <c r="L114" s="168"/>
      <c r="M114" s="168"/>
      <c r="N114" s="168"/>
      <c r="O114" s="168"/>
      <c r="P114" s="168"/>
    </row>
    <row r="115" spans="10:16" ht="24" customHeight="1">
      <c r="J115" s="168"/>
      <c r="K115" s="168"/>
      <c r="L115" s="168"/>
      <c r="M115" s="168"/>
      <c r="N115" s="168"/>
      <c r="O115" s="168"/>
      <c r="P115" s="168"/>
    </row>
    <row r="116" spans="10:16" ht="24" customHeight="1">
      <c r="J116" s="168"/>
      <c r="K116" s="168"/>
      <c r="L116" s="168"/>
      <c r="M116" s="168"/>
      <c r="N116" s="168"/>
      <c r="O116" s="168"/>
      <c r="P116" s="168"/>
    </row>
    <row r="117" spans="10:16" ht="24" customHeight="1">
      <c r="J117" s="168"/>
      <c r="K117" s="168"/>
      <c r="L117" s="168"/>
      <c r="M117" s="168"/>
      <c r="N117" s="168"/>
      <c r="O117" s="168"/>
      <c r="P117" s="168"/>
    </row>
    <row r="118" spans="10:16" ht="24" customHeight="1">
      <c r="J118" s="168"/>
      <c r="K118" s="168"/>
      <c r="L118" s="168"/>
      <c r="M118" s="168"/>
      <c r="N118" s="168"/>
      <c r="O118" s="168"/>
      <c r="P118" s="168"/>
    </row>
    <row r="119" spans="10:16" ht="24" customHeight="1">
      <c r="J119" s="168"/>
      <c r="K119" s="168"/>
      <c r="L119" s="168"/>
      <c r="M119" s="168"/>
      <c r="N119" s="168"/>
      <c r="O119" s="168"/>
      <c r="P119" s="168"/>
    </row>
    <row r="120" spans="10:16" ht="24" customHeight="1">
      <c r="J120" s="168"/>
      <c r="K120" s="168"/>
      <c r="L120" s="168"/>
      <c r="M120" s="168"/>
      <c r="N120" s="168"/>
      <c r="O120" s="168"/>
      <c r="P120" s="168"/>
    </row>
    <row r="121" spans="10:16" ht="24" customHeight="1">
      <c r="J121" s="168"/>
      <c r="K121" s="168"/>
      <c r="L121" s="168"/>
      <c r="M121" s="168"/>
      <c r="N121" s="168"/>
      <c r="O121" s="168"/>
      <c r="P121" s="168"/>
    </row>
    <row r="122" spans="10:16" ht="24" customHeight="1">
      <c r="J122" s="168"/>
      <c r="K122" s="168"/>
      <c r="L122" s="168"/>
      <c r="M122" s="168"/>
      <c r="N122" s="168"/>
      <c r="O122" s="168"/>
      <c r="P122" s="168"/>
    </row>
    <row r="123" spans="10:16" ht="24" customHeight="1">
      <c r="J123" s="168"/>
      <c r="K123" s="168"/>
      <c r="L123" s="168"/>
      <c r="M123" s="168"/>
      <c r="N123" s="168"/>
      <c r="O123" s="168"/>
      <c r="P123" s="168"/>
    </row>
    <row r="124" spans="10:16" ht="24" customHeight="1">
      <c r="J124" s="168"/>
      <c r="K124" s="168"/>
      <c r="L124" s="168"/>
      <c r="M124" s="168"/>
      <c r="N124" s="168"/>
      <c r="O124" s="168"/>
      <c r="P124" s="168"/>
    </row>
    <row r="125" spans="10:16" ht="24" customHeight="1">
      <c r="J125" s="168"/>
      <c r="K125" s="168"/>
      <c r="L125" s="168"/>
      <c r="M125" s="168"/>
      <c r="N125" s="168"/>
      <c r="O125" s="168"/>
      <c r="P125" s="168"/>
    </row>
    <row r="126" spans="10:16" ht="24" customHeight="1">
      <c r="J126" s="168"/>
      <c r="K126" s="168"/>
      <c r="L126" s="168"/>
      <c r="M126" s="168"/>
      <c r="N126" s="168"/>
      <c r="O126" s="168"/>
      <c r="P126" s="168"/>
    </row>
    <row r="127" spans="10:16" ht="24" customHeight="1">
      <c r="J127" s="168"/>
      <c r="K127" s="168"/>
      <c r="L127" s="168"/>
      <c r="M127" s="168"/>
      <c r="N127" s="168"/>
      <c r="O127" s="168"/>
      <c r="P127" s="168"/>
    </row>
    <row r="128" spans="10:16" ht="24" customHeight="1">
      <c r="J128" s="168"/>
      <c r="K128" s="168"/>
      <c r="L128" s="168"/>
      <c r="M128" s="168"/>
      <c r="N128" s="168"/>
      <c r="O128" s="168"/>
      <c r="P128" s="168"/>
    </row>
    <row r="129" spans="10:16" ht="24" customHeight="1">
      <c r="J129" s="168"/>
      <c r="K129" s="168"/>
      <c r="L129" s="168"/>
      <c r="M129" s="168"/>
      <c r="N129" s="168"/>
      <c r="O129" s="168"/>
      <c r="P129" s="168"/>
    </row>
    <row r="130" spans="10:16" ht="24" customHeight="1">
      <c r="J130" s="168"/>
      <c r="K130" s="168"/>
      <c r="L130" s="168"/>
      <c r="M130" s="168"/>
      <c r="N130" s="168"/>
      <c r="O130" s="168"/>
      <c r="P130" s="168"/>
    </row>
    <row r="131" spans="10:16" ht="24" customHeight="1">
      <c r="J131" s="168"/>
      <c r="K131" s="168"/>
      <c r="L131" s="168"/>
      <c r="M131" s="168"/>
      <c r="N131" s="168"/>
      <c r="O131" s="168"/>
      <c r="P131" s="168"/>
    </row>
    <row r="132" spans="10:16" ht="24" customHeight="1">
      <c r="J132" s="168"/>
      <c r="K132" s="168"/>
      <c r="L132" s="168"/>
      <c r="M132" s="168"/>
      <c r="N132" s="168"/>
      <c r="O132" s="168"/>
      <c r="P132" s="168"/>
    </row>
    <row r="133" spans="10:16" ht="24" customHeight="1">
      <c r="J133" s="168"/>
      <c r="K133" s="168"/>
      <c r="L133" s="168"/>
      <c r="M133" s="168"/>
      <c r="N133" s="168"/>
      <c r="O133" s="168"/>
      <c r="P133" s="168"/>
    </row>
    <row r="134" spans="10:16" ht="24" customHeight="1">
      <c r="J134" s="168"/>
      <c r="K134" s="168"/>
      <c r="L134" s="168"/>
      <c r="M134" s="168"/>
      <c r="N134" s="168"/>
      <c r="O134" s="168"/>
      <c r="P134" s="168"/>
    </row>
    <row r="135" spans="10:16" ht="24" customHeight="1">
      <c r="J135" s="168"/>
      <c r="K135" s="168"/>
      <c r="L135" s="168"/>
      <c r="M135" s="168"/>
      <c r="N135" s="168"/>
      <c r="O135" s="168"/>
      <c r="P135" s="168"/>
    </row>
    <row r="136" spans="10:16" ht="24" customHeight="1">
      <c r="J136" s="168"/>
      <c r="K136" s="168"/>
      <c r="L136" s="168"/>
      <c r="M136" s="168"/>
      <c r="N136" s="168"/>
      <c r="O136" s="168"/>
      <c r="P136" s="168"/>
    </row>
    <row r="137" spans="10:16" ht="24" customHeight="1">
      <c r="J137" s="168"/>
      <c r="K137" s="168"/>
      <c r="L137" s="168"/>
      <c r="M137" s="168"/>
      <c r="N137" s="168"/>
      <c r="O137" s="168"/>
      <c r="P137" s="168"/>
    </row>
    <row r="138" spans="10:16" ht="24" customHeight="1">
      <c r="J138" s="168"/>
      <c r="K138" s="168"/>
      <c r="L138" s="168"/>
      <c r="M138" s="168"/>
      <c r="N138" s="168"/>
      <c r="O138" s="168"/>
      <c r="P138" s="168"/>
    </row>
    <row r="139" spans="10:16" ht="24" customHeight="1">
      <c r="J139" s="168"/>
      <c r="K139" s="168"/>
      <c r="L139" s="168"/>
      <c r="M139" s="168"/>
      <c r="N139" s="168"/>
      <c r="O139" s="168"/>
      <c r="P139" s="168"/>
    </row>
    <row r="140" spans="10:16" ht="24" customHeight="1">
      <c r="J140" s="168"/>
      <c r="K140" s="168"/>
      <c r="L140" s="168"/>
      <c r="M140" s="168"/>
      <c r="N140" s="168"/>
      <c r="O140" s="168"/>
      <c r="P140" s="168"/>
    </row>
    <row r="141" spans="10:16" ht="24" customHeight="1">
      <c r="J141" s="168"/>
      <c r="K141" s="168"/>
      <c r="L141" s="168"/>
      <c r="M141" s="168"/>
      <c r="N141" s="168"/>
      <c r="O141" s="168"/>
      <c r="P141" s="168"/>
    </row>
    <row r="142" spans="10:16" ht="24" customHeight="1">
      <c r="J142" s="168"/>
      <c r="K142" s="168"/>
      <c r="L142" s="168"/>
      <c r="M142" s="168"/>
      <c r="N142" s="168"/>
      <c r="O142" s="168"/>
      <c r="P142" s="168"/>
    </row>
    <row r="143" spans="10:16" ht="24" customHeight="1">
      <c r="J143" s="168"/>
      <c r="K143" s="168"/>
      <c r="L143" s="168"/>
      <c r="M143" s="168"/>
      <c r="N143" s="168"/>
      <c r="O143" s="168"/>
      <c r="P143" s="168"/>
    </row>
    <row r="144" spans="10:16" ht="24" customHeight="1">
      <c r="J144" s="168"/>
      <c r="K144" s="168"/>
      <c r="L144" s="168"/>
      <c r="M144" s="168"/>
      <c r="N144" s="168"/>
      <c r="O144" s="168"/>
      <c r="P144" s="168"/>
    </row>
    <row r="145" spans="10:16" ht="24" customHeight="1">
      <c r="J145" s="168"/>
      <c r="K145" s="168"/>
      <c r="L145" s="168"/>
      <c r="M145" s="168"/>
      <c r="N145" s="168"/>
      <c r="O145" s="168"/>
      <c r="P145" s="168"/>
    </row>
    <row r="146" spans="10:16" ht="24" customHeight="1">
      <c r="J146" s="168"/>
      <c r="K146" s="168"/>
      <c r="L146" s="168"/>
      <c r="M146" s="168"/>
      <c r="N146" s="168"/>
      <c r="O146" s="168"/>
      <c r="P146" s="168"/>
    </row>
    <row r="147" spans="10:16" ht="24" customHeight="1">
      <c r="J147" s="168"/>
      <c r="K147" s="168"/>
      <c r="L147" s="168"/>
      <c r="M147" s="168"/>
      <c r="N147" s="168"/>
      <c r="O147" s="168"/>
      <c r="P147" s="168"/>
    </row>
    <row r="148" spans="10:16" ht="24" customHeight="1">
      <c r="J148" s="168"/>
      <c r="K148" s="168"/>
      <c r="L148" s="168"/>
      <c r="M148" s="168"/>
      <c r="N148" s="168"/>
      <c r="O148" s="168"/>
      <c r="P148" s="168"/>
    </row>
    <row r="149" spans="10:16" ht="24" customHeight="1">
      <c r="J149" s="168"/>
      <c r="K149" s="168"/>
      <c r="L149" s="168"/>
      <c r="M149" s="168"/>
      <c r="N149" s="168"/>
      <c r="O149" s="168"/>
      <c r="P149" s="168"/>
    </row>
    <row r="150" spans="10:16" ht="24" customHeight="1">
      <c r="J150" s="168"/>
      <c r="K150" s="168"/>
      <c r="L150" s="168"/>
      <c r="M150" s="168"/>
      <c r="N150" s="168"/>
      <c r="O150" s="168"/>
      <c r="P150" s="168"/>
    </row>
    <row r="151" spans="10:16" ht="24" customHeight="1">
      <c r="J151" s="168"/>
      <c r="K151" s="168"/>
      <c r="L151" s="168"/>
      <c r="M151" s="168"/>
      <c r="N151" s="168"/>
      <c r="O151" s="168"/>
      <c r="P151" s="168"/>
    </row>
    <row r="152" spans="10:16" ht="24" customHeight="1">
      <c r="J152" s="168"/>
      <c r="K152" s="168"/>
      <c r="L152" s="168"/>
      <c r="M152" s="168"/>
      <c r="N152" s="168"/>
      <c r="O152" s="168"/>
      <c r="P152" s="168"/>
    </row>
    <row r="153" spans="10:16" ht="24" customHeight="1">
      <c r="J153" s="168"/>
      <c r="K153" s="168"/>
      <c r="L153" s="168"/>
      <c r="M153" s="168"/>
      <c r="N153" s="168"/>
      <c r="O153" s="168"/>
      <c r="P153" s="168"/>
    </row>
    <row r="154" spans="10:16" ht="24" customHeight="1">
      <c r="J154" s="168"/>
      <c r="K154" s="168"/>
      <c r="L154" s="168"/>
      <c r="M154" s="168"/>
      <c r="N154" s="168"/>
      <c r="O154" s="168"/>
      <c r="P154" s="168"/>
    </row>
    <row r="155" spans="10:16" ht="24" customHeight="1">
      <c r="J155" s="168"/>
      <c r="K155" s="168"/>
      <c r="L155" s="168"/>
      <c r="M155" s="168"/>
      <c r="N155" s="168"/>
      <c r="O155" s="168"/>
      <c r="P155" s="168"/>
    </row>
    <row r="156" spans="10:16" ht="24" customHeight="1">
      <c r="J156" s="168"/>
      <c r="K156" s="168"/>
      <c r="L156" s="168"/>
      <c r="M156" s="168"/>
      <c r="N156" s="168"/>
      <c r="O156" s="168"/>
      <c r="P156" s="168"/>
    </row>
    <row r="157" spans="10:16" ht="24" customHeight="1">
      <c r="J157" s="168"/>
      <c r="K157" s="168"/>
      <c r="L157" s="168"/>
      <c r="M157" s="168"/>
      <c r="N157" s="168"/>
      <c r="O157" s="168"/>
      <c r="P157" s="168"/>
    </row>
    <row r="158" spans="10:16" ht="24" customHeight="1">
      <c r="J158" s="168"/>
      <c r="K158" s="168"/>
      <c r="L158" s="168"/>
      <c r="M158" s="168"/>
      <c r="N158" s="168"/>
    </row>
    <row r="159" spans="10:16" ht="24" customHeight="1">
      <c r="J159" s="168"/>
      <c r="K159" s="168"/>
      <c r="L159" s="168"/>
      <c r="M159" s="168"/>
      <c r="N159" s="168"/>
    </row>
    <row r="160" spans="10:16" ht="24" customHeight="1">
      <c r="J160" s="168"/>
      <c r="K160" s="168"/>
      <c r="L160" s="168"/>
      <c r="M160" s="168"/>
      <c r="N160" s="168"/>
    </row>
    <row r="161" spans="10:14" ht="24" customHeight="1">
      <c r="J161" s="168"/>
      <c r="K161" s="168"/>
      <c r="L161" s="168"/>
      <c r="M161" s="168"/>
      <c r="N161" s="168"/>
    </row>
  </sheetData>
  <mergeCells count="8">
    <mergeCell ref="J6:L6"/>
    <mergeCell ref="N6:P6"/>
    <mergeCell ref="J56:L56"/>
    <mergeCell ref="N56:P56"/>
    <mergeCell ref="J5:L5"/>
    <mergeCell ref="N5:P5"/>
    <mergeCell ref="J55:L55"/>
    <mergeCell ref="N55:P55"/>
  </mergeCells>
  <pageMargins left="0.74803149606299213" right="0.23622047244094491" top="0.59055118110236227" bottom="0.39370078740157483" header="0.31496062992125984" footer="0.31496062992125984"/>
  <pageSetup paperSize="9" scale="75" firstPageNumber="3" fitToHeight="0" orientation="portrait" useFirstPageNumber="1" r:id="rId1"/>
  <rowBreaks count="1" manualBreakCount="1">
    <brk id="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2b0705e1-ed61-44d5-b9bc-0c7a4d252fb1" xsi:nil="true"/>
    <Preparer_x0020_Sign_x002d_off xmlns="2b0705e1-ed61-44d5-b9bc-0c7a4d252fb1" xsi:nil="true"/>
    <Status xmlns="2b0705e1-ed61-44d5-b9bc-0c7a4d252fb1" xsi:nil="true"/>
    <Recheck xmlns="2b0705e1-ed61-44d5-b9bc-0c7a4d252fb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482F853A85F64DBABFA68DB2046D34" ma:contentTypeVersion="11" ma:contentTypeDescription="Create a new document." ma:contentTypeScope="" ma:versionID="083904f9157260039221552b0eec9f23">
  <xsd:schema xmlns:xsd="http://www.w3.org/2001/XMLSchema" xmlns:xs="http://www.w3.org/2001/XMLSchema" xmlns:p="http://schemas.microsoft.com/office/2006/metadata/properties" xmlns:ns2="2b0705e1-ed61-44d5-b9bc-0c7a4d252fb1" targetNamespace="http://schemas.microsoft.com/office/2006/metadata/properties" ma:root="true" ma:fieldsID="37f8753fe476946609759f24a8e50c1b" ns2:_="">
    <xsd:import namespace="2b0705e1-ed61-44d5-b9bc-0c7a4d252fb1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Status" minOccurs="0"/>
                <xsd:element ref="ns2:Rechec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705e1-ed61-44d5-b9bc-0c7a4d252fb1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format="Dropdown" ma:internalName="Preparer_x0020_Sign_x002d_off">
      <xsd:simpleType>
        <xsd:restriction base="dms:Note">
          <xsd:maxLength value="255"/>
        </xsd:restriction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4" nillable="true" ma:displayName="Status" ma:format="Dropdown" ma:internalName="Status">
      <xsd:simpleType>
        <xsd:restriction base="dms:Choice">
          <xsd:enumeration value="เตรียมเสร็จแล้ว (&gt;̯-̮&lt;̯)"/>
          <xsd:enumeration value="เสร็จแล้ว (៸៸&gt;⩊&lt;៸៸)"/>
          <xsd:enumeration value="กำลังทำ (ᐡᴗ ̫ᴗᐡ)"/>
          <xsd:enumeration value="ยังไม่เสร็จ (◕︵◕)"/>
        </xsd:restriction>
      </xsd:simpleType>
    </xsd:element>
    <xsd:element name="Recheck" ma:index="15" nillable="true" ma:displayName="Recheck" ma:description="คนตรวจงาน" ma:format="Dropdown" ma:internalName="Recheck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2b0705e1-ed61-44d5-b9bc-0c7a4d252fb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A9527F7-9BAD-4376-934F-724AB2F1A8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0705e1-ed61-44d5-b9bc-0c7a4d252f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(T)</vt:lpstr>
      <vt:lpstr>PL (T) 3M</vt:lpstr>
      <vt:lpstr>PL (T) 9M</vt:lpstr>
      <vt:lpstr>EQ Conso (T)</vt:lpstr>
      <vt:lpstr>EQ (T)</vt:lpstr>
      <vt:lpstr>CF (T) 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S.orawan</dc:creator>
  <cp:keywords/>
  <dc:description/>
  <cp:lastModifiedBy>ชุติกาญจน์ ฟุ้งสาคร</cp:lastModifiedBy>
  <cp:revision/>
  <cp:lastPrinted>2024-11-06T11:06:44Z</cp:lastPrinted>
  <dcterms:created xsi:type="dcterms:W3CDTF">2002-07-07T03:31:04Z</dcterms:created>
  <dcterms:modified xsi:type="dcterms:W3CDTF">2024-11-06T11:08:59Z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0x01010068482F853A85F64DBABFA68DB2046D34</vt:lpwstr>
  </property>
  <property fmtid="{D5CDD505-2E9C-101B-9397-08002B2CF9AE}" pid="3" name="MediaServiceImageTags">
    <vt:lpwstr/>
  </property>
</Properties>
</file>